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" firstSheet="0" showHorizontalScroll="true" showSheetTabs="true" showVerticalScroll="true" tabRatio="211" windowHeight="8192" windowWidth="16384" xWindow="0" yWindow="0"/>
  </bookViews>
  <sheets>
    <sheet name="Skráning" sheetId="1" state="visible" r:id="rId2"/>
    <sheet name="Liðin" sheetId="2" state="visible" r:id="rId3"/>
    <sheet name="Söfnun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<sst xmlns="http://schemas.openxmlformats.org/spreadsheetml/2006/main" count="339" uniqueCount="170">
  <si>
    <t>6. Flokkur</t>
  </si>
  <si>
    <t>Orkumótið</t>
  </si>
  <si>
    <t>t</t>
  </si>
  <si>
    <t>Nafn</t>
  </si>
  <si>
    <t>Kennitala</t>
  </si>
  <si>
    <t>Minn drengur fer í rútuna með KA</t>
  </si>
  <si>
    <t>Email</t>
  </si>
  <si>
    <t>Símanúmer</t>
  </si>
  <si>
    <t>Almar Örn Róbertsson</t>
  </si>
  <si>
    <t>Nei</t>
  </si>
  <si>
    <t>robbimar@simnet.is, kalakrutt@hotmail.com</t>
  </si>
  <si>
    <t>8628807, 896-4393</t>
  </si>
  <si>
    <t>Þórir Örn Björnsson</t>
  </si>
  <si>
    <t>290306-2720</t>
  </si>
  <si>
    <t>Reimar Óli Hólm Harðarson</t>
  </si>
  <si>
    <t>Já </t>
  </si>
  <si>
    <t>puffin55_rocky64@hotmail.com</t>
  </si>
  <si>
    <t>Ivar Arnbro Þórhallson</t>
  </si>
  <si>
    <t>250506-2870</t>
  </si>
  <si>
    <t>sara_arnbro@hotmail.com</t>
  </si>
  <si>
    <t>845-2298</t>
  </si>
  <si>
    <t>Aríel Uni Einvarðsson</t>
  </si>
  <si>
    <t>231006-4350</t>
  </si>
  <si>
    <t>898-0305</t>
  </si>
  <si>
    <t>Dagbjartur Búi Davíðsson</t>
  </si>
  <si>
    <t>280506-3030</t>
  </si>
  <si>
    <t>Já</t>
  </si>
  <si>
    <t>david.bui@enor.is</t>
  </si>
  <si>
    <t>698-0429,851-1800</t>
  </si>
  <si>
    <t>Dagur Árni Heimisson</t>
  </si>
  <si>
    <t>161106-2160</t>
  </si>
  <si>
    <t>867- 5361, 862-6352</t>
  </si>
  <si>
    <t>Helgi Már Þorvaldsson</t>
  </si>
  <si>
    <t>240706-4230</t>
  </si>
  <si>
    <t>gudrun_hildur@hotmail.com</t>
  </si>
  <si>
    <t>Valdimar Logi Sævarsson</t>
  </si>
  <si>
    <t>120306-2350</t>
  </si>
  <si>
    <t>saevar@ka.is</t>
  </si>
  <si>
    <t>690-4232, 693-3330</t>
  </si>
  <si>
    <t>Eyþór Rúnarsson</t>
  </si>
  <si>
    <t>060206-3760</t>
  </si>
  <si>
    <t>valgerdur@nls.is</t>
  </si>
  <si>
    <t>862-7854</t>
  </si>
  <si>
    <t>Gabriel Lukas Freitas Meira</t>
  </si>
  <si>
    <t>310706- 2560</t>
  </si>
  <si>
    <t>fmeira@gmail.com</t>
  </si>
  <si>
    <t>820-4851</t>
  </si>
  <si>
    <t>Elvar Máni Guðmundsson</t>
  </si>
  <si>
    <t>260106-2790</t>
  </si>
  <si>
    <t>mschumacher@simnet.is</t>
  </si>
  <si>
    <t>861-7372</t>
  </si>
  <si>
    <t>Tómas Páll Jóhannsson</t>
  </si>
  <si>
    <t>090306-3160</t>
  </si>
  <si>
    <t>elvad@talnet.is</t>
  </si>
  <si>
    <t>Hilmar Þór Hjartarson</t>
  </si>
  <si>
    <t>140506-2730</t>
  </si>
  <si>
    <t>Kári Brynjólfsson</t>
  </si>
  <si>
    <t>010206-3060</t>
  </si>
  <si>
    <t>8646406,  8937578</t>
  </si>
  <si>
    <t>Konráð Hólmgeirsson</t>
  </si>
  <si>
    <t>090206-3540</t>
  </si>
  <si>
    <t>holmgeirth@gmail.com, ingadis73@gmail.com</t>
  </si>
  <si>
    <t>892-5562</t>
  </si>
  <si>
    <t>Ólafur Skagfjörð Ólafsson</t>
  </si>
  <si>
    <t>030706-3310</t>
  </si>
  <si>
    <t>nossfalo@simnet.is</t>
  </si>
  <si>
    <t>Óskar Þórarinsson</t>
  </si>
  <si>
    <t>160406-2080</t>
  </si>
  <si>
    <t>Já bara til eyja </t>
  </si>
  <si>
    <t>8689845, 8460254</t>
  </si>
  <si>
    <t>Davíð Örn Aðalsteinsson</t>
  </si>
  <si>
    <t>100406-3810</t>
  </si>
  <si>
    <t>Benjamín Þorri Bergsson</t>
  </si>
  <si>
    <t>060106-2740</t>
  </si>
  <si>
    <t>berglindg@akmennt.is, villi@librasoft.is</t>
  </si>
  <si>
    <t>862-8893, 664-8728</t>
  </si>
  <si>
    <t>Nóel Atli Arnórsson</t>
  </si>
  <si>
    <t>300906-3030</t>
  </si>
  <si>
    <t>já bara heimleiðina</t>
  </si>
  <si>
    <t>6596016, 8654988</t>
  </si>
  <si>
    <t>Fannar ingi Kristínarson</t>
  </si>
  <si>
    <t>091006-3240</t>
  </si>
  <si>
    <t>kristinms88@gmail.com</t>
  </si>
  <si>
    <t>Trausti Hrafn Ólafsson</t>
  </si>
  <si>
    <t>140306-2150</t>
  </si>
  <si>
    <t>o.stefans@gmail.com</t>
  </si>
  <si>
    <t>8934479 , 8695272</t>
  </si>
  <si>
    <t>Jens Bragi Bergþórsson</t>
  </si>
  <si>
    <t>200606-2560</t>
  </si>
  <si>
    <t>hafdistryggva@gmail.com</t>
  </si>
  <si>
    <t>863-1230</t>
  </si>
  <si>
    <t>Magnús Dagur Jónatansson</t>
  </si>
  <si>
    <t>'201106-2140</t>
  </si>
  <si>
    <t>jonatan@kristiansund-hk.no</t>
  </si>
  <si>
    <t>899-0203</t>
  </si>
  <si>
    <t>Konráð Birni Gunnarsson</t>
  </si>
  <si>
    <t>010606-2920</t>
  </si>
  <si>
    <t>heidbjortosk@gmail.com</t>
  </si>
  <si>
    <t>6949783, 6625805</t>
  </si>
  <si>
    <t>Rafale Stevensson Bos</t>
  </si>
  <si>
    <t>130406-4160</t>
  </si>
  <si>
    <t>sigridurs@unak.is, stip68@gmail.com</t>
  </si>
  <si>
    <t>663-5968</t>
  </si>
  <si>
    <t>Elias Stevensson Bos</t>
  </si>
  <si>
    <t>130406-4080</t>
  </si>
  <si>
    <t>sigridurs@unak.is</t>
  </si>
  <si>
    <t>690-5968</t>
  </si>
  <si>
    <t>Adrían Hugi Albertsson</t>
  </si>
  <si>
    <t>tinnanew@gmail.com</t>
  </si>
  <si>
    <t>862-9340</t>
  </si>
  <si>
    <t>Jóhann Orri Helgason</t>
  </si>
  <si>
    <t>250106-4080</t>
  </si>
  <si>
    <t>Já bara til eyja</t>
  </si>
  <si>
    <t>helgij1@gmail.com  mollerinn@hotmail.com</t>
  </si>
  <si>
    <t>840-7418, 694-2011</t>
  </si>
  <si>
    <t>Mikel Breki Þórðarson</t>
  </si>
  <si>
    <t>totiproppe@gmail.com</t>
  </si>
  <si>
    <t>856-2046</t>
  </si>
  <si>
    <t>Aron Daði Stefánsson</t>
  </si>
  <si>
    <t>150107-3850</t>
  </si>
  <si>
    <t>Amk21@hi.is</t>
  </si>
  <si>
    <t>849-3149</t>
  </si>
  <si>
    <t>Kristján Breki Pétursson</t>
  </si>
  <si>
    <t>271207-2980</t>
  </si>
  <si>
    <t>já</t>
  </si>
  <si>
    <t>peddi@internet.is</t>
  </si>
  <si>
    <t>868-0549</t>
  </si>
  <si>
    <t>9 foreldrar</t>
  </si>
  <si>
    <t>KA1</t>
  </si>
  <si>
    <t>Liðstjórar</t>
  </si>
  <si>
    <t>Bjössi (Þórir) s: 860-5432, bjorn@marka.is</t>
  </si>
  <si>
    <t>Davíð Búi (Dagbjartur) s: 851-1800, david.bui@enor.is</t>
  </si>
  <si>
    <t>Bíll</t>
  </si>
  <si>
    <t>KA 2</t>
  </si>
  <si>
    <t>Hjörtur (Hilmar) s: 851-1818, hjortur@enor.is</t>
  </si>
  <si>
    <t>Hólmgeir (Konráð) s: 892-5562, holmgeirth@gmail.com</t>
  </si>
  <si>
    <t>KA3</t>
  </si>
  <si>
    <t>Óli Hjörtur (Ólafur) s: 864-0279 nossfalo@simnet.is</t>
  </si>
  <si>
    <t>Tóti (Mikael Breki) s: 856-2046 totiproppe@gmail.com</t>
  </si>
  <si>
    <t>Bíll í 1 dag</t>
  </si>
  <si>
    <t>Mikel Breki</t>
  </si>
  <si>
    <t>Aron Daði</t>
  </si>
  <si>
    <t>Kristján Breki</t>
  </si>
  <si>
    <t>KA 4</t>
  </si>
  <si>
    <t>Hafdís (Reimar) s: 776-4864 puffin55_rocky64@hotmail.com</t>
  </si>
  <si>
    <t>Binni (Kári) s: 864-6406 binni@raftakn.is</t>
  </si>
  <si>
    <t>Adrían huga albertsson</t>
  </si>
  <si>
    <t>Nafnalisti 6. flokkur karla</t>
  </si>
  <si>
    <t>Eldra ár</t>
  </si>
  <si>
    <t>15.000 staðf.gj.19. nóv</t>
  </si>
  <si>
    <t>dósasöfnun des 2014</t>
  </si>
  <si>
    <t>Þoskhnakkar- 2225</t>
  </si>
  <si>
    <t>WC pappír- 2015-2600 kr</t>
  </si>
  <si>
    <t>Bleikja- 2015-2225 kr</t>
  </si>
  <si>
    <t>WC pappír- 2016- 1500kr</t>
  </si>
  <si>
    <t>Bleikja- 2016- 2225 kr</t>
  </si>
  <si>
    <t>Fjöldi</t>
  </si>
  <si>
    <t>Samtals selt</t>
  </si>
  <si>
    <t>Samtals greitt</t>
  </si>
  <si>
    <t>Hlutur leikmanns</t>
  </si>
  <si>
    <t>x</t>
  </si>
  <si>
    <t>X</t>
  </si>
  <si>
    <t>Magnús Máni Sigursteinsson</t>
  </si>
  <si>
    <t>Þórir Örn Björsson</t>
  </si>
  <si>
    <t>Ariel Uni Einvarðarson</t>
  </si>
  <si>
    <t>Jóhann Orri</t>
  </si>
  <si>
    <t>Jóhann Orri (notaði 9500)</t>
  </si>
  <si>
    <t>xxxxxxxxx</t>
  </si>
  <si>
    <t>Hugi Elmarsson</t>
  </si>
  <si>
    <t>Tryggvi Fannar</t>
  </si>
</sst>
</file>

<file path=xl/styles.xml><?xml version="1.0" encoding="utf-8"?>
<styleSheet xmlns="http://schemas.openxmlformats.org/spreadsheetml/2006/main">
  <numFmts count="4">
    <numFmt formatCode="GENERAL" numFmtId="164"/>
    <numFmt formatCode="MMM/YY" numFmtId="165"/>
    <numFmt formatCode="0" numFmtId="166"/>
    <numFmt formatCode="#,##0" numFmtId="167"/>
  </numFmts>
  <fonts count="4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Calibri"/>
      <family val="2"/>
      <charset val="1"/>
    </font>
    <font>
      <i val="true"/>
      <sz val="8"/>
      <color rgb="FFFF0000"/>
      <name val="Cambria"/>
      <family val="1"/>
      <charset val="1"/>
    </font>
    <font>
      <b val="true"/>
      <sz val="20"/>
      <color rgb="FF000000"/>
      <name val="Cambria"/>
      <family val="1"/>
      <charset val="1"/>
    </font>
    <font>
      <sz val="11"/>
      <color rgb="FF000000"/>
      <name val="Cambria"/>
      <family val="1"/>
      <charset val="1"/>
    </font>
    <font>
      <b val="true"/>
      <sz val="16"/>
      <color rgb="FF000000"/>
      <name val="Cambria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1"/>
      <name val="Times New Roman"/>
      <family val="1"/>
      <charset val="1"/>
    </font>
    <font>
      <u val="single"/>
      <sz val="11"/>
      <color rgb="FF0000FF"/>
      <name val="Times New Roman"/>
      <family val="1"/>
      <charset val="1"/>
    </font>
    <font>
      <sz val="10"/>
      <color rgb="FFFF0000"/>
      <name val="Arial"/>
      <family val="2"/>
      <charset val="1"/>
    </font>
    <font>
      <sz val="11"/>
      <color rgb="FF000000"/>
      <name val="Times New Roman"/>
      <family val="1"/>
      <charset val="1"/>
    </font>
    <font>
      <u val="single"/>
      <sz val="11"/>
      <color rgb="FF0000FF"/>
      <name val="Calibri"/>
      <family val="2"/>
      <charset val="1"/>
    </font>
    <font>
      <i val="true"/>
      <sz val="11"/>
      <name val="Times New Roman"/>
      <family val="1"/>
      <charset val="1"/>
    </font>
    <font>
      <sz val="11"/>
      <color rgb="FFFF0000"/>
      <name val="Cambria"/>
      <family val="1"/>
      <charset val="1"/>
    </font>
    <font>
      <sz val="11"/>
      <color rgb="FF0000FF"/>
      <name val="Times New Roman"/>
      <family val="1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1F497D"/>
      <name val="Calibri"/>
      <family val="2"/>
      <charset val="1"/>
    </font>
    <font>
      <sz val="11"/>
      <color rgb="FF1F497D"/>
      <name val="Times New Roman"/>
      <family val="1"/>
      <charset val="1"/>
    </font>
    <font>
      <b val="true"/>
      <u val="single"/>
      <sz val="11"/>
      <color rgb="FF1F497D"/>
      <name val="Times New Roman"/>
      <family val="1"/>
      <charset val="1"/>
    </font>
    <font>
      <b val="true"/>
      <sz val="11"/>
      <color rgb="FF1F497D"/>
      <name val="Times New Roman"/>
      <family val="1"/>
      <charset val="1"/>
    </font>
    <font>
      <b val="true"/>
      <i val="true"/>
      <sz val="20"/>
      <color rgb="FF0000FF"/>
      <name val="Cambria"/>
      <family val="1"/>
      <charset val="1"/>
    </font>
    <font>
      <b val="true"/>
      <sz val="11"/>
      <color rgb="FF000000"/>
      <name val="Cambria"/>
      <family val="1"/>
      <charset val="1"/>
    </font>
    <font>
      <b val="true"/>
      <sz val="12"/>
      <color rgb="FF000000"/>
      <name val="Calibri"/>
      <family val="2"/>
      <charset val="1"/>
    </font>
    <font>
      <sz val="16"/>
      <color rgb="FF0000FF"/>
      <name val="Cambria"/>
      <family val="1"/>
      <charset val="1"/>
    </font>
    <font>
      <b val="true"/>
      <sz val="12"/>
      <color rgb="FF000000"/>
      <name val="Cambria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Arial"/>
      <family val="2"/>
      <charset val="1"/>
    </font>
    <font>
      <b val="true"/>
      <sz val="11"/>
      <color rgb="FFFF0000"/>
      <name val="Cambria"/>
      <family val="1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2"/>
      <name val="Times New Roman"/>
      <family val="1"/>
      <charset val="1"/>
    </font>
    <font>
      <b val="true"/>
      <sz val="11"/>
      <color rgb="FFC5000B"/>
      <name val="Cambria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name val="Calibri"/>
      <family val="2"/>
      <charset val="1"/>
    </font>
    <font>
      <b val="true"/>
      <sz val="11"/>
      <color rgb="FFC5000B"/>
      <name val="Arial"/>
      <family val="2"/>
      <charset val="1"/>
    </font>
    <font>
      <sz val="11"/>
      <name val="Cambria"/>
      <family val="1"/>
      <charset val="1"/>
    </font>
    <font>
      <sz val="10.5"/>
      <name val="Times New Roman"/>
      <family val="1"/>
      <charset val="1"/>
    </font>
    <font>
      <b val="true"/>
      <sz val="11"/>
      <color rgb="FFC5000B"/>
      <name val="Calibri"/>
      <family val="2"/>
      <charset val="1"/>
    </font>
    <font>
      <b val="true"/>
      <sz val="11"/>
      <name val="Cambria"/>
      <family val="1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C5000B"/>
      </patternFill>
    </fill>
    <fill>
      <patternFill patternType="solid">
        <fgColor rgb="FFFFFF66"/>
        <bgColor rgb="FFCCFF66"/>
      </patternFill>
    </fill>
    <fill>
      <patternFill patternType="solid">
        <fgColor rgb="FFFF99FF"/>
        <bgColor rgb="FFCC99FF"/>
      </patternFill>
    </fill>
    <fill>
      <patternFill patternType="solid">
        <fgColor rgb="FFFF9900"/>
        <bgColor rgb="FFFFCC00"/>
      </patternFill>
    </fill>
    <fill>
      <patternFill patternType="solid">
        <fgColor rgb="FFCCFF66"/>
        <bgColor rgb="FFFFFF66"/>
      </patternFill>
    </fill>
    <fill>
      <patternFill patternType="solid">
        <fgColor rgb="FFFFCC00"/>
        <bgColor rgb="FFFFFF00"/>
      </patternFill>
    </fill>
    <fill>
      <patternFill patternType="solid">
        <fgColor rgb="FFFF3333"/>
        <bgColor rgb="FFFF0000"/>
      </patternFill>
    </fill>
    <fill>
      <patternFill patternType="solid">
        <fgColor rgb="FF00B050"/>
        <bgColor rgb="FF008080"/>
      </patternFill>
    </fill>
  </fills>
  <borders count="9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Down="false" diagonalUp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/>
      <top style="thin"/>
      <bottom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 style="thin"/>
      <top/>
      <bottom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1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</cellStyleXfs>
  <cellXfs count="16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lef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righ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2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2" fontId="6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2" fontId="7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2" fontId="7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2" fontId="8" numFmtId="165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10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11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3" fontId="11" numFmtId="164" xfId="0">
      <alignment horizontal="left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12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3" fontId="11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1" fillId="2" fontId="11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11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1" fillId="0" fontId="11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0" fillId="0" fontId="13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" fillId="0" fontId="13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3" fillId="0" fontId="13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1" fillId="3" fontId="14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15" numFmtId="164" xfId="2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11" numFmtId="166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1" fillId="0" fontId="16" numFmtId="164" xfId="0">
      <alignment horizontal="left" indent="0" shrinkToFit="false" textRotation="0" vertical="bottom" wrapText="true"/>
      <protection hidden="false" locked="true"/>
    </xf>
    <xf applyAlignment="true" applyBorder="true" applyFont="false" applyProtection="false" borderId="1" fillId="0" fontId="15" numFmtId="164" xfId="20">
      <alignment horizontal="left" indent="0" shrinkToFit="false" textRotation="0" vertical="bottom" wrapText="false"/>
      <protection hidden="false" locked="true"/>
    </xf>
    <xf applyAlignment="false" applyBorder="false" applyFont="true" applyProtection="false" borderId="0" fillId="0" fontId="1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4" fontId="11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2" fontId="14" numFmtId="164" xfId="0">
      <alignment horizontal="left" indent="0" shrinkToFit="false" textRotation="0" vertical="bottom" wrapText="false"/>
      <protection hidden="false" locked="true"/>
    </xf>
    <xf applyAlignment="false" applyBorder="false" applyFont="true" applyProtection="false" borderId="0" fillId="2" fontId="1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4" fontId="14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11" numFmtId="166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4" fillId="3" fontId="11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4" fillId="0" fontId="11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4" fillId="2" fontId="11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5" fillId="0" fontId="11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18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6" fillId="0" fontId="0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0" numFmtId="164" xfId="0">
      <alignment horizontal="left" indent="0" shrinkToFit="false" textRotation="0" vertical="bottom" wrapText="false"/>
      <protection hidden="false" locked="true"/>
    </xf>
    <xf applyAlignment="true" applyBorder="true" applyFont="false" applyProtection="false" borderId="1" fillId="0" fontId="0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2" fontId="0" numFmtId="164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1" fillId="0" fontId="19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14" numFmtId="164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2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21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22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3" fontId="23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true" borderId="1" fillId="0" fontId="23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false" borderId="1" fillId="3" fontId="23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1" fillId="0" fontId="23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3" fontId="23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true" borderId="0" fillId="3" fontId="23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true" borderId="0" fillId="0" fontId="23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true" borderId="0" fillId="3" fontId="24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true" borderId="0" fillId="3" fontId="25" numFmtId="164" xfId="0">
      <alignment horizontal="left" indent="0" shrinkToFit="false" textRotation="0" vertical="bottom" wrapText="false"/>
      <protection hidden="false" locked="false"/>
    </xf>
    <xf applyAlignment="false" applyBorder="false" applyFont="true" applyProtection="false" borderId="0" fillId="3" fontId="22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22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0" fontId="23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false" borderId="0" fillId="3" fontId="23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3" fontId="24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3" fontId="2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23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true" borderId="0" fillId="2" fontId="26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0" fillId="5" fontId="26" numFmtId="164" xfId="0">
      <alignment horizontal="general" indent="0" shrinkToFit="false" textRotation="0" vertical="bottom" wrapText="false"/>
      <protection hidden="false" locked="false"/>
    </xf>
    <xf applyAlignment="false" applyBorder="false" applyFont="true" applyProtection="false" borderId="0" fillId="2" fontId="7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5" fontId="7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5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26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7" fillId="2" fontId="26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1" fillId="6" fontId="2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7" fontId="2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8" fontId="2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9" fontId="27" numFmtId="164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1" fillId="10" fontId="2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2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2" fontId="7" numFmtId="164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1" fillId="2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2" fontId="29" numFmtId="164" xfId="0">
      <alignment horizontal="center" indent="0" shrinkToFit="false" textRotation="0" vertical="center" wrapText="true"/>
      <protection hidden="false" locked="false"/>
    </xf>
    <xf applyAlignment="true" applyBorder="true" applyFont="true" applyProtection="false" borderId="1" fillId="7" fontId="0" numFmtId="164" xfId="0">
      <alignment horizontal="center" indent="0" shrinkToFit="true" textRotation="0" vertical="center" wrapText="true"/>
      <protection hidden="false" locked="true"/>
    </xf>
    <xf applyAlignment="true" applyBorder="true" applyFont="true" applyProtection="false" borderId="1" fillId="8" fontId="0" numFmtId="164" xfId="0">
      <alignment horizontal="center" indent="0" shrinkToFit="true" textRotation="0" vertical="center" wrapText="true"/>
      <protection hidden="false" locked="true"/>
    </xf>
    <xf applyAlignment="true" applyBorder="true" applyFont="true" applyProtection="false" borderId="1" fillId="9" fontId="0" numFmtId="164" xfId="0">
      <alignment horizontal="center" indent="0" shrinkToFit="true" textRotation="0" vertical="center" wrapText="true"/>
      <protection hidden="false" locked="true"/>
    </xf>
    <xf applyAlignment="true" applyBorder="true" applyFont="true" applyProtection="false" borderId="1" fillId="10" fontId="3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2" fontId="26" numFmtId="164" xfId="0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1" fillId="6" fontId="31" numFmtId="167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" fillId="6" fontId="7" numFmtId="167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7" fontId="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7" fontId="32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8" fontId="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9" fontId="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9" fontId="33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9" fontId="1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10" fontId="34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1" fillId="0" fontId="31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35" numFmtId="164" xfId="0">
      <alignment horizontal="general" indent="0" shrinkToFit="false" textRotation="0" vertical="center" wrapText="false"/>
      <protection hidden="false" locked="true"/>
    </xf>
    <xf applyAlignment="true" applyBorder="false" applyFont="true" applyProtection="false" borderId="0" fillId="0" fontId="35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1" fillId="0" fontId="9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false" borderId="1" fillId="0" fontId="31" numFmtId="164" xfId="21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" fillId="10" fontId="3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6" fontId="36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7" fontId="3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8" fontId="2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8" fontId="33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9" fontId="3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3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8" fillId="0" fontId="31" numFmtId="164" xfId="21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" fillId="6" fontId="3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9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1" fillId="6" fontId="38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10" fontId="38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38" numFmtId="167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1" fillId="0" fontId="31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8" fillId="0" fontId="31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6" fontId="3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36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8" fillId="0" fontId="36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6" fontId="3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9" fontId="2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31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8" fillId="0" fontId="31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" fillId="0" fontId="3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1" fillId="2" fontId="35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8" fillId="0" fontId="3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" fillId="0" fontId="36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true" borderId="8" fillId="0" fontId="36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false" borderId="1" fillId="11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true" borderId="1" fillId="11" fontId="36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false" borderId="1" fillId="11" fontId="38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11" fontId="36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11" fontId="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11" fontId="40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11" fontId="27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11" fontId="37" numFmtId="167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1" fillId="11" fontId="28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" fillId="11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8" fillId="11" fontId="36" numFmtId="164" xfId="0">
      <alignment horizontal="left" indent="0" shrinkToFit="false" textRotation="0" vertical="bottom" wrapText="false"/>
      <protection hidden="false" locked="false"/>
    </xf>
    <xf applyAlignment="true" applyBorder="true" applyFont="true" applyProtection="false" borderId="1" fillId="7" fontId="40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14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7" fontId="7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31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7" fontId="4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8" fontId="4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9" fontId="4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27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8" fillId="0" fontId="31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0" fontId="42" numFmtId="164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1" fillId="9" fontId="3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9" fontId="43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" fillId="9" fontId="41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9" fontId="37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" fillId="9" fontId="41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" fillId="11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11" fontId="7" numFmtId="164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1" fillId="11" fontId="31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11" fontId="41" numFmtId="167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11" fontId="36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11" fontId="41" numFmtId="167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11" fontId="32" numFmtId="167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1" fillId="11" fontId="41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11" fontId="44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8" fillId="11" fontId="31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TableStyleLight1" xfId="21"/>
    <cellStyle builtinId="8" customBuiltin="false" name="*unknown*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5000B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66"/>
      <rgbColor rgb="FFFFFF66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1156320</xdr:colOff>
      <xdr:row>20</xdr:row>
      <xdr:rowOff>145080</xdr:rowOff>
    </xdr:from>
    <xdr:to>
      <xdr:col>3</xdr:col>
      <xdr:colOff>70920</xdr:colOff>
      <xdr:row>22</xdr:row>
      <xdr:rowOff>2520</xdr:rowOff>
    </xdr:to>
    <xdr:sp>
      <xdr:nvSpPr>
        <xdr:cNvPr id="0" name="CustomShape 1"/>
        <xdr:cNvSpPr/>
      </xdr:nvSpPr>
      <xdr:spPr>
        <a:xfrm>
          <a:off x="3696120" y="3754800"/>
          <a:ext cx="177120" cy="2232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</xdr:col>
      <xdr:colOff>27000</xdr:colOff>
      <xdr:row>24</xdr:row>
      <xdr:rowOff>145080</xdr:rowOff>
    </xdr:from>
    <xdr:to>
      <xdr:col>1</xdr:col>
      <xdr:colOff>168480</xdr:colOff>
      <xdr:row>26</xdr:row>
      <xdr:rowOff>2520</xdr:rowOff>
    </xdr:to>
    <xdr:sp>
      <xdr:nvSpPr>
        <xdr:cNvPr id="1" name="CustomShape 1"/>
        <xdr:cNvSpPr/>
      </xdr:nvSpPr>
      <xdr:spPr>
        <a:xfrm>
          <a:off x="1971360" y="4541760"/>
          <a:ext cx="141480" cy="2232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avid.bui@enor.is" TargetMode="External"/><Relationship Id="rId2" Type="http://schemas.openxmlformats.org/officeDocument/2006/relationships/hyperlink" Target="mailto:nossfalo@simnet.is" TargetMode="External"/><Relationship Id="rId3" Type="http://schemas.openxmlformats.org/officeDocument/2006/relationships/hyperlink" Target="mailto:totiproppe@gmail.com" TargetMode="External"/><Relationship Id="rId4" Type="http://schemas.openxmlformats.org/officeDocument/2006/relationships/hyperlink" Target="mailto:peddi@internet.is" TargetMode="External"/><Relationship Id="rId5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G38"/>
  <sheetViews>
    <sheetView colorId="64" defaultGridColor="true" rightToLeft="false" showFormulas="false" showGridLines="true" showOutlineSymbols="true" showRowColHeaders="true" showZeros="true" tabSelected="false" topLeftCell="A3" view="normal" windowProtection="false" workbookViewId="0" zoomScale="74" zoomScaleNormal="74" zoomScalePageLayoutView="100">
      <selection activeCell="B33" activeCellId="0" pane="topLeft" sqref="B33"/>
    </sheetView>
  </sheetViews>
  <sheetFormatPr defaultRowHeight="14.4"/>
  <cols>
    <col collapsed="false" hidden="false" max="1" min="1" style="1" width="8.66836734693878"/>
    <col collapsed="false" hidden="false" max="2" min="2" style="2" width="27.3316326530612"/>
    <col collapsed="false" hidden="false" max="3" min="3" style="3" width="17.8928571428571"/>
    <col collapsed="false" hidden="false" max="4" min="4" style="3" width="28.8877551020408"/>
    <col collapsed="false" hidden="false" max="5" min="5" style="0" width="41.4438775510204"/>
    <col collapsed="false" hidden="false" max="6" min="6" style="4" width="24.4438775510204"/>
    <col collapsed="false" hidden="false" max="1023" min="7" style="0" width="8.66836734693878"/>
    <col collapsed="false" hidden="false" max="1025" min="1024" style="0" width="8.6734693877551"/>
  </cols>
  <sheetData>
    <row collapsed="false" customFormat="false" customHeight="true" hidden="false" ht="22.5" outlineLevel="0" r="1">
      <c r="A1" s="5"/>
      <c r="B1" s="6" t="s">
        <v>0</v>
      </c>
      <c r="C1" s="7"/>
      <c r="D1" s="7"/>
      <c r="E1" s="8"/>
      <c r="F1" s="7"/>
    </row>
    <row collapsed="false" customFormat="false" customHeight="true" hidden="true" ht="15" outlineLevel="0" r="2">
      <c r="A2" s="5"/>
      <c r="B2" s="9" t="s">
        <v>1</v>
      </c>
      <c r="C2" s="7"/>
      <c r="D2" s="7"/>
      <c r="E2" s="8"/>
      <c r="F2" s="7"/>
    </row>
    <row collapsed="false" customFormat="false" customHeight="false" hidden="false" ht="14.4" outlineLevel="0" r="3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collapsed="false" customFormat="true" customHeight="false" hidden="false" ht="14.4" outlineLevel="0" r="4" s="14">
      <c r="A4" s="12" t="n">
        <v>1</v>
      </c>
      <c r="B4" s="13" t="s">
        <v>8</v>
      </c>
      <c r="C4" s="12" t="n">
        <v>3005062750</v>
      </c>
      <c r="D4" s="13" t="s">
        <v>9</v>
      </c>
      <c r="E4" s="12" t="s">
        <v>10</v>
      </c>
      <c r="F4" s="12" t="s">
        <v>11</v>
      </c>
    </row>
    <row collapsed="false" customFormat="false" customHeight="false" hidden="false" ht="14.4" outlineLevel="0" r="5">
      <c r="A5" s="12" t="n">
        <v>2</v>
      </c>
      <c r="B5" s="13" t="s">
        <v>12</v>
      </c>
      <c r="C5" s="12" t="s">
        <v>13</v>
      </c>
      <c r="D5" s="13" t="s">
        <v>9</v>
      </c>
      <c r="E5" s="15" t="str">
        <f aca="false">HYPERLINK("mailto:bjorn@marka.is","bjorn@marka.is")</f>
        <v>bjorn@marka.is</v>
      </c>
      <c r="F5" s="12" t="n">
        <v>8605432</v>
      </c>
    </row>
    <row collapsed="false" customFormat="true" customHeight="true" hidden="false" ht="15.75" outlineLevel="0" r="6" s="14">
      <c r="A6" s="12" t="n">
        <v>3</v>
      </c>
      <c r="B6" s="16" t="s">
        <v>14</v>
      </c>
      <c r="C6" s="12" t="n">
        <v>2006064420</v>
      </c>
      <c r="D6" s="17" t="s">
        <v>15</v>
      </c>
      <c r="E6" s="12" t="s">
        <v>16</v>
      </c>
      <c r="F6" s="18" t="n">
        <v>7764864</v>
      </c>
    </row>
    <row collapsed="false" customFormat="false" customHeight="true" hidden="false" ht="15.6" outlineLevel="0" r="7">
      <c r="A7" s="12" t="n">
        <v>4</v>
      </c>
      <c r="B7" s="16" t="s">
        <v>17</v>
      </c>
      <c r="C7" s="12" t="s">
        <v>18</v>
      </c>
      <c r="D7" s="13" t="s">
        <v>9</v>
      </c>
      <c r="E7" s="19" t="s">
        <v>19</v>
      </c>
      <c r="F7" s="19" t="s">
        <v>20</v>
      </c>
      <c r="G7" s="20"/>
      <c r="H7" s="20"/>
      <c r="I7" s="20"/>
      <c r="J7" s="20"/>
      <c r="K7" s="20"/>
      <c r="L7" s="21"/>
      <c r="M7" s="22"/>
      <c r="N7" s="22"/>
    </row>
    <row collapsed="false" customFormat="false" customHeight="false" hidden="false" ht="14.4" outlineLevel="0" r="8">
      <c r="A8" s="12" t="n">
        <v>5</v>
      </c>
      <c r="B8" s="13" t="s">
        <v>21</v>
      </c>
      <c r="C8" s="12" t="s">
        <v>22</v>
      </c>
      <c r="D8" s="23" t="s">
        <v>9</v>
      </c>
      <c r="E8" s="15" t="str">
        <f aca="false">HYPERLINK("mailto:aliceharpa@gmail.com","aliceharpa@gmail.com, einvardur@hotmail.com")</f>
        <v>aliceharpa@gmail.com, einvardur@hotmail.com</v>
      </c>
      <c r="F8" s="12" t="s">
        <v>23</v>
      </c>
    </row>
    <row collapsed="false" customFormat="false" customHeight="false" hidden="false" ht="14.4" outlineLevel="0" r="9">
      <c r="A9" s="12" t="n">
        <v>6</v>
      </c>
      <c r="B9" s="13" t="s">
        <v>24</v>
      </c>
      <c r="C9" s="12" t="s">
        <v>25</v>
      </c>
      <c r="D9" s="17" t="s">
        <v>26</v>
      </c>
      <c r="E9" s="24" t="s">
        <v>27</v>
      </c>
      <c r="F9" s="12" t="s">
        <v>28</v>
      </c>
    </row>
    <row collapsed="false" customFormat="false" customHeight="false" hidden="false" ht="14.4" outlineLevel="0" r="10">
      <c r="A10" s="18" t="n">
        <v>7</v>
      </c>
      <c r="B10" s="13" t="s">
        <v>29</v>
      </c>
      <c r="C10" s="12" t="s">
        <v>30</v>
      </c>
      <c r="D10" s="13" t="s">
        <v>9</v>
      </c>
      <c r="E10" s="15" t="str">
        <f aca="false">HYPERLINK("mailto:marthahermanns@gmail.com","marthahermanns@gmail.com")</f>
        <v>marthahermanns@gmail.com</v>
      </c>
      <c r="F10" s="12" t="s">
        <v>31</v>
      </c>
    </row>
    <row collapsed="false" customFormat="false" customHeight="false" hidden="false" ht="14.4" outlineLevel="0" r="11">
      <c r="A11" s="18" t="n">
        <v>8</v>
      </c>
      <c r="B11" s="13" t="s">
        <v>32</v>
      </c>
      <c r="C11" s="12" t="s">
        <v>33</v>
      </c>
      <c r="D11" s="13" t="s">
        <v>9</v>
      </c>
      <c r="E11" s="12" t="s">
        <v>34</v>
      </c>
      <c r="F11" s="12" t="n">
        <v>6167653</v>
      </c>
    </row>
    <row collapsed="false" customFormat="false" customHeight="false" hidden="false" ht="14.4" outlineLevel="0" r="12">
      <c r="A12" s="25" t="n">
        <v>9</v>
      </c>
      <c r="B12" s="13" t="s">
        <v>35</v>
      </c>
      <c r="C12" s="12" t="s">
        <v>36</v>
      </c>
      <c r="D12" s="17" t="s">
        <v>26</v>
      </c>
      <c r="E12" s="12" t="s">
        <v>37</v>
      </c>
      <c r="F12" s="12" t="s">
        <v>38</v>
      </c>
    </row>
    <row collapsed="false" customFormat="false" customHeight="false" hidden="false" ht="14.4" outlineLevel="0" r="13">
      <c r="A13" s="26" t="n">
        <v>10</v>
      </c>
      <c r="B13" s="13" t="s">
        <v>39</v>
      </c>
      <c r="C13" s="12" t="s">
        <v>40</v>
      </c>
      <c r="D13" s="13" t="s">
        <v>9</v>
      </c>
      <c r="E13" s="12" t="s">
        <v>41</v>
      </c>
      <c r="F13" s="12" t="s">
        <v>42</v>
      </c>
    </row>
    <row collapsed="false" customFormat="false" customHeight="false" hidden="false" ht="14.4" outlineLevel="0" r="14">
      <c r="A14" s="18" t="n">
        <v>11</v>
      </c>
      <c r="B14" s="13" t="s">
        <v>43</v>
      </c>
      <c r="C14" s="12" t="s">
        <v>44</v>
      </c>
      <c r="D14" s="13" t="s">
        <v>9</v>
      </c>
      <c r="E14" s="12" t="s">
        <v>45</v>
      </c>
      <c r="F14" s="12" t="s">
        <v>46</v>
      </c>
    </row>
    <row collapsed="false" customFormat="false" customHeight="false" hidden="false" ht="14.4" outlineLevel="0" r="15">
      <c r="A15" s="18" t="n">
        <v>12</v>
      </c>
      <c r="B15" s="13" t="s">
        <v>47</v>
      </c>
      <c r="C15" s="12" t="s">
        <v>48</v>
      </c>
      <c r="D15" s="13" t="s">
        <v>9</v>
      </c>
      <c r="E15" s="12" t="s">
        <v>49</v>
      </c>
      <c r="F15" s="12" t="s">
        <v>50</v>
      </c>
    </row>
    <row collapsed="false" customFormat="false" customHeight="false" hidden="false" ht="14.4" outlineLevel="0" r="16">
      <c r="A16" s="25" t="n">
        <v>13</v>
      </c>
      <c r="B16" s="13" t="s">
        <v>51</v>
      </c>
      <c r="C16" s="12" t="s">
        <v>52</v>
      </c>
      <c r="D16" s="17" t="s">
        <v>26</v>
      </c>
      <c r="E16" s="12" t="s">
        <v>53</v>
      </c>
      <c r="F16" s="12" t="n">
        <v>8987353</v>
      </c>
    </row>
    <row collapsed="false" customFormat="false" customHeight="false" hidden="false" ht="14.4" outlineLevel="0" r="17">
      <c r="A17" s="12" t="n">
        <v>14</v>
      </c>
      <c r="B17" s="13" t="s">
        <v>54</v>
      </c>
      <c r="C17" s="12" t="s">
        <v>55</v>
      </c>
      <c r="D17" s="17" t="s">
        <v>26</v>
      </c>
      <c r="E17" s="15" t="str">
        <f aca="false">HYPERLINK("mailto:omari1312@gmail.com","mjoghbh@simnet.is")</f>
        <v>mjoghbh@simnet.is</v>
      </c>
      <c r="F17" s="12" t="n">
        <v>8497840</v>
      </c>
    </row>
    <row collapsed="false" customFormat="true" customHeight="false" hidden="false" ht="14.4" outlineLevel="0" r="18" s="28">
      <c r="A18" s="18" t="n">
        <v>15</v>
      </c>
      <c r="B18" s="13" t="s">
        <v>56</v>
      </c>
      <c r="C18" s="12" t="s">
        <v>57</v>
      </c>
      <c r="D18" s="17" t="s">
        <v>26</v>
      </c>
      <c r="E18" s="27" t="str">
        <f aca="false">HYPERLINK("mailto:binni@raftakn.is","binni@raftakn.is")</f>
        <v>binni@raftakn.is</v>
      </c>
      <c r="F18" s="12" t="s">
        <v>58</v>
      </c>
      <c r="AMG18" s="14"/>
    </row>
    <row collapsed="false" customFormat="true" customHeight="false" hidden="false" ht="14.4" outlineLevel="0" r="19" s="14">
      <c r="A19" s="25" t="n">
        <v>16</v>
      </c>
      <c r="B19" s="13" t="s">
        <v>59</v>
      </c>
      <c r="C19" s="12" t="s">
        <v>60</v>
      </c>
      <c r="D19" s="13" t="s">
        <v>9</v>
      </c>
      <c r="E19" s="12" t="s">
        <v>61</v>
      </c>
      <c r="F19" s="18" t="s">
        <v>62</v>
      </c>
    </row>
    <row collapsed="false" customFormat="false" customHeight="false" hidden="false" ht="14.4" outlineLevel="0" r="20">
      <c r="A20" s="25" t="n">
        <v>17</v>
      </c>
      <c r="B20" s="13" t="s">
        <v>63</v>
      </c>
      <c r="C20" s="12" t="s">
        <v>64</v>
      </c>
      <c r="D20" s="17" t="s">
        <v>26</v>
      </c>
      <c r="E20" s="24" t="s">
        <v>65</v>
      </c>
      <c r="F20" s="12" t="n">
        <v>8640279</v>
      </c>
    </row>
    <row collapsed="false" customFormat="false" customHeight="false" hidden="false" ht="14.4" outlineLevel="0" r="21">
      <c r="A21" s="18" t="n">
        <v>18</v>
      </c>
      <c r="B21" s="13" t="s">
        <v>66</v>
      </c>
      <c r="C21" s="12" t="s">
        <v>67</v>
      </c>
      <c r="D21" s="29" t="s">
        <v>68</v>
      </c>
      <c r="E21" s="15" t="str">
        <f aca="false">HYPERLINK("mailto:tstef@simnet.is","tstef@simnet.is, petrea@simnet.is")</f>
        <v>tstef@simnet.is, petrea@simnet.is</v>
      </c>
      <c r="F21" s="12" t="s">
        <v>69</v>
      </c>
    </row>
    <row collapsed="false" customFormat="false" customHeight="false" hidden="false" ht="14.4" outlineLevel="0" r="22">
      <c r="A22" s="25" t="n">
        <v>19</v>
      </c>
      <c r="B22" s="13" t="s">
        <v>70</v>
      </c>
      <c r="C22" s="12" t="s">
        <v>71</v>
      </c>
      <c r="D22" s="17" t="s">
        <v>15</v>
      </c>
      <c r="E22" s="27" t="str">
        <f aca="false">HYPERLINK("mailto:skb@akmennt.is","skb@akmennt.is")</f>
        <v>skb@akmennt.is</v>
      </c>
      <c r="F22" s="12" t="n">
        <v>6594282</v>
      </c>
    </row>
    <row collapsed="false" customFormat="true" customHeight="false" hidden="false" ht="13.8" outlineLevel="0" r="23" s="31">
      <c r="A23" s="25" t="n">
        <v>20</v>
      </c>
      <c r="B23" s="13" t="s">
        <v>72</v>
      </c>
      <c r="C23" s="12" t="s">
        <v>73</v>
      </c>
      <c r="D23" s="30" t="s">
        <v>26</v>
      </c>
      <c r="E23" s="12" t="s">
        <v>74</v>
      </c>
      <c r="F23" s="12" t="s">
        <v>75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  <c r="JF23" s="28"/>
      <c r="JG23" s="28"/>
      <c r="JH23" s="28"/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/>
      <c r="JT23" s="28"/>
      <c r="JU23" s="28"/>
      <c r="JV23" s="28"/>
      <c r="JW23" s="28"/>
      <c r="JX23" s="28"/>
      <c r="JY23" s="28"/>
      <c r="JZ23" s="28"/>
      <c r="KA23" s="28"/>
      <c r="KB23" s="28"/>
      <c r="KC23" s="28"/>
      <c r="KD23" s="28"/>
      <c r="KE23" s="28"/>
      <c r="KF23" s="28"/>
      <c r="KG23" s="28"/>
      <c r="KH23" s="28"/>
      <c r="KI23" s="28"/>
      <c r="KJ23" s="28"/>
      <c r="KK23" s="28"/>
      <c r="KL23" s="28"/>
      <c r="KM23" s="28"/>
      <c r="KN23" s="28"/>
      <c r="KO23" s="28"/>
      <c r="KP23" s="28"/>
      <c r="KQ23" s="28"/>
      <c r="KR23" s="28"/>
      <c r="KS23" s="28"/>
      <c r="KT23" s="28"/>
      <c r="KU23" s="28"/>
      <c r="KV23" s="28"/>
      <c r="KW23" s="28"/>
      <c r="KX23" s="28"/>
      <c r="KY23" s="28"/>
      <c r="KZ23" s="28"/>
      <c r="LA23" s="28"/>
      <c r="LB23" s="28"/>
      <c r="LC23" s="28"/>
      <c r="LD23" s="28"/>
      <c r="LE23" s="28"/>
      <c r="LF23" s="28"/>
      <c r="LG23" s="28"/>
      <c r="LH23" s="28"/>
      <c r="LI23" s="28"/>
      <c r="LJ23" s="28"/>
      <c r="LK23" s="28"/>
      <c r="LL23" s="28"/>
      <c r="LM23" s="28"/>
      <c r="LN23" s="28"/>
      <c r="LO23" s="28"/>
      <c r="LP23" s="28"/>
      <c r="LQ23" s="28"/>
      <c r="LR23" s="28"/>
      <c r="LS23" s="28"/>
      <c r="LT23" s="28"/>
      <c r="LU23" s="28"/>
      <c r="LV23" s="28"/>
      <c r="LW23" s="28"/>
      <c r="LX23" s="28"/>
      <c r="LY23" s="28"/>
      <c r="LZ23" s="28"/>
      <c r="MA23" s="28"/>
      <c r="MB23" s="28"/>
      <c r="MC23" s="28"/>
      <c r="MD23" s="28"/>
      <c r="ME23" s="28"/>
      <c r="MF23" s="28"/>
      <c r="MG23" s="28"/>
      <c r="MH23" s="28"/>
      <c r="MI23" s="28"/>
      <c r="MJ23" s="28"/>
      <c r="MK23" s="28"/>
      <c r="ML23" s="28"/>
      <c r="MM23" s="28"/>
      <c r="MN23" s="28"/>
      <c r="MO23" s="28"/>
      <c r="MP23" s="28"/>
      <c r="MQ23" s="28"/>
      <c r="MR23" s="28"/>
      <c r="MS23" s="28"/>
      <c r="MT23" s="28"/>
      <c r="MU23" s="28"/>
      <c r="MV23" s="28"/>
      <c r="MW23" s="28"/>
      <c r="MX23" s="28"/>
      <c r="MY23" s="28"/>
      <c r="MZ23" s="28"/>
      <c r="NA23" s="28"/>
      <c r="NB23" s="28"/>
      <c r="NC23" s="28"/>
      <c r="ND23" s="28"/>
      <c r="NE23" s="28"/>
      <c r="NF23" s="28"/>
      <c r="NG23" s="28"/>
      <c r="NH23" s="28"/>
      <c r="NI23" s="28"/>
      <c r="NJ23" s="28"/>
      <c r="NK23" s="28"/>
      <c r="NL23" s="28"/>
      <c r="NM23" s="28"/>
      <c r="NN23" s="28"/>
      <c r="NO23" s="28"/>
      <c r="NP23" s="28"/>
      <c r="NQ23" s="28"/>
      <c r="NR23" s="28"/>
      <c r="NS23" s="28"/>
      <c r="NT23" s="28"/>
      <c r="NU23" s="28"/>
      <c r="NV23" s="28"/>
      <c r="NW23" s="28"/>
      <c r="NX23" s="28"/>
      <c r="NY23" s="28"/>
      <c r="NZ23" s="28"/>
      <c r="OA23" s="28"/>
      <c r="OB23" s="28"/>
      <c r="OC23" s="28"/>
      <c r="OD23" s="28"/>
      <c r="OE23" s="28"/>
      <c r="OF23" s="28"/>
      <c r="OG23" s="28"/>
      <c r="OH23" s="28"/>
      <c r="OI23" s="28"/>
      <c r="OJ23" s="28"/>
      <c r="OK23" s="28"/>
      <c r="OL23" s="28"/>
      <c r="OM23" s="28"/>
      <c r="ON23" s="28"/>
      <c r="OO23" s="28"/>
      <c r="OP23" s="28"/>
      <c r="OQ23" s="28"/>
      <c r="OR23" s="28"/>
      <c r="OS23" s="28"/>
      <c r="OT23" s="28"/>
      <c r="OU23" s="28"/>
      <c r="OV23" s="28"/>
      <c r="OW23" s="28"/>
      <c r="OX23" s="28"/>
      <c r="OY23" s="28"/>
      <c r="OZ23" s="28"/>
      <c r="PA23" s="28"/>
      <c r="PB23" s="28"/>
      <c r="PC23" s="28"/>
      <c r="PD23" s="28"/>
      <c r="PE23" s="28"/>
      <c r="PF23" s="28"/>
      <c r="PG23" s="28"/>
      <c r="PH23" s="28"/>
      <c r="PI23" s="28"/>
      <c r="PJ23" s="28"/>
      <c r="PK23" s="28"/>
      <c r="PL23" s="28"/>
      <c r="PM23" s="28"/>
      <c r="PN23" s="28"/>
      <c r="PO23" s="28"/>
      <c r="PP23" s="28"/>
      <c r="PQ23" s="28"/>
      <c r="PR23" s="28"/>
      <c r="PS23" s="28"/>
      <c r="PT23" s="28"/>
      <c r="PU23" s="28"/>
      <c r="PV23" s="28"/>
      <c r="PW23" s="28"/>
      <c r="PX23" s="28"/>
      <c r="PY23" s="28"/>
      <c r="PZ23" s="28"/>
      <c r="QA23" s="28"/>
      <c r="QB23" s="28"/>
      <c r="QC23" s="28"/>
      <c r="QD23" s="28"/>
      <c r="QE23" s="28"/>
      <c r="QF23" s="28"/>
      <c r="QG23" s="28"/>
      <c r="QH23" s="28"/>
      <c r="QI23" s="28"/>
      <c r="QJ23" s="28"/>
      <c r="QK23" s="28"/>
      <c r="QL23" s="28"/>
      <c r="QM23" s="28"/>
      <c r="QN23" s="28"/>
      <c r="QO23" s="28"/>
      <c r="QP23" s="28"/>
    </row>
    <row collapsed="false" customFormat="true" customHeight="false" hidden="false" ht="14.4" outlineLevel="0" r="24" s="14">
      <c r="A24" s="18" t="n">
        <v>21</v>
      </c>
      <c r="B24" s="13" t="s">
        <v>76</v>
      </c>
      <c r="C24" s="12" t="s">
        <v>77</v>
      </c>
      <c r="D24" s="32" t="s">
        <v>78</v>
      </c>
      <c r="E24" s="15" t="str">
        <f aca="false">HYPERLINK("mailto:arnoratlason@gmail.com","arnoratlason@gmail.com")</f>
        <v>arnoratlason@gmail.com</v>
      </c>
      <c r="F24" s="12" t="s">
        <v>79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  <c r="KH24" s="28"/>
      <c r="KI24" s="28"/>
      <c r="KJ24" s="28"/>
      <c r="KK24" s="28"/>
      <c r="KL24" s="28"/>
      <c r="KM24" s="28"/>
      <c r="KN24" s="28"/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  <c r="LA24" s="28"/>
      <c r="LB24" s="28"/>
      <c r="LC24" s="28"/>
      <c r="LD24" s="28"/>
      <c r="LE24" s="28"/>
      <c r="LF24" s="28"/>
      <c r="LG24" s="28"/>
      <c r="LH24" s="28"/>
      <c r="LI24" s="28"/>
      <c r="LJ24" s="28"/>
      <c r="LK24" s="28"/>
      <c r="LL24" s="28"/>
      <c r="LM24" s="28"/>
      <c r="LN24" s="28"/>
      <c r="LO24" s="28"/>
      <c r="LP24" s="28"/>
      <c r="LQ24" s="28"/>
      <c r="LR24" s="28"/>
      <c r="LS24" s="28"/>
      <c r="LT24" s="28"/>
      <c r="LU24" s="28"/>
      <c r="LV24" s="28"/>
      <c r="LW24" s="28"/>
      <c r="LX24" s="28"/>
      <c r="LY24" s="28"/>
      <c r="LZ24" s="28"/>
      <c r="MA24" s="28"/>
      <c r="MB24" s="28"/>
      <c r="MC24" s="28"/>
      <c r="MD24" s="28"/>
      <c r="ME24" s="28"/>
      <c r="MF24" s="28"/>
      <c r="MG24" s="28"/>
      <c r="MH24" s="28"/>
      <c r="MI24" s="28"/>
      <c r="MJ24" s="28"/>
      <c r="MK24" s="28"/>
      <c r="ML24" s="28"/>
      <c r="MM24" s="28"/>
      <c r="MN24" s="28"/>
      <c r="MO24" s="28"/>
      <c r="MP24" s="28"/>
      <c r="MQ24" s="28"/>
      <c r="MR24" s="28"/>
      <c r="MS24" s="28"/>
      <c r="MT24" s="28"/>
      <c r="MU24" s="28"/>
      <c r="MV24" s="28"/>
      <c r="MW24" s="28"/>
      <c r="MX24" s="28"/>
      <c r="MY24" s="28"/>
      <c r="MZ24" s="28"/>
      <c r="NA24" s="28"/>
      <c r="NB24" s="28"/>
      <c r="NC24" s="28"/>
      <c r="ND24" s="28"/>
      <c r="NE24" s="28"/>
      <c r="NF24" s="28"/>
      <c r="NG24" s="28"/>
      <c r="NH24" s="28"/>
      <c r="NI24" s="28"/>
      <c r="NJ24" s="28"/>
      <c r="NK24" s="28"/>
      <c r="NL24" s="28"/>
      <c r="NM24" s="28"/>
      <c r="NN24" s="28"/>
      <c r="NO24" s="28"/>
      <c r="NP24" s="28"/>
      <c r="NQ24" s="28"/>
      <c r="NR24" s="28"/>
      <c r="NS24" s="28"/>
      <c r="NT24" s="28"/>
      <c r="NU24" s="28"/>
      <c r="NV24" s="28"/>
      <c r="NW24" s="28"/>
      <c r="NX24" s="28"/>
      <c r="NY24" s="28"/>
      <c r="NZ24" s="28"/>
      <c r="OA24" s="28"/>
      <c r="OB24" s="28"/>
      <c r="OC24" s="28"/>
      <c r="OD24" s="28"/>
      <c r="OE24" s="28"/>
      <c r="OF24" s="28"/>
      <c r="OG24" s="28"/>
      <c r="OH24" s="28"/>
      <c r="OI24" s="28"/>
      <c r="OJ24" s="28"/>
      <c r="OK24" s="28"/>
      <c r="OL24" s="28"/>
      <c r="OM24" s="28"/>
      <c r="ON24" s="28"/>
      <c r="OO24" s="28"/>
      <c r="OP24" s="28"/>
      <c r="OQ24" s="28"/>
      <c r="OR24" s="28"/>
      <c r="OS24" s="28"/>
      <c r="OT24" s="28"/>
      <c r="OU24" s="28"/>
      <c r="OV24" s="28"/>
      <c r="OW24" s="28"/>
      <c r="OX24" s="28"/>
      <c r="OY24" s="28"/>
      <c r="OZ24" s="28"/>
      <c r="PA24" s="28"/>
      <c r="PB24" s="28"/>
      <c r="PC24" s="28"/>
      <c r="PD24" s="28"/>
      <c r="PE24" s="28"/>
      <c r="PF24" s="28"/>
      <c r="PG24" s="28"/>
      <c r="PH24" s="28"/>
      <c r="PI24" s="28"/>
      <c r="PJ24" s="28"/>
      <c r="PK24" s="28"/>
      <c r="PL24" s="28"/>
      <c r="PM24" s="28"/>
      <c r="PN24" s="28"/>
      <c r="PO24" s="28"/>
      <c r="PP24" s="28"/>
      <c r="PQ24" s="28"/>
      <c r="PR24" s="28"/>
      <c r="PS24" s="28"/>
      <c r="PT24" s="28"/>
      <c r="PU24" s="28"/>
      <c r="PV24" s="28"/>
      <c r="PW24" s="28"/>
      <c r="PX24" s="28"/>
      <c r="PY24" s="28"/>
      <c r="PZ24" s="28"/>
      <c r="QA24" s="28"/>
      <c r="QB24" s="28"/>
      <c r="QC24" s="28"/>
      <c r="QD24" s="28"/>
      <c r="QE24" s="28"/>
      <c r="QF24" s="28"/>
      <c r="QG24" s="28"/>
      <c r="QH24" s="28"/>
      <c r="QI24" s="28"/>
      <c r="QJ24" s="28"/>
      <c r="QK24" s="28"/>
      <c r="QL24" s="28"/>
      <c r="QM24" s="28"/>
      <c r="QN24" s="28"/>
      <c r="QO24" s="28"/>
      <c r="QP24" s="28"/>
    </row>
    <row collapsed="false" customFormat="false" customHeight="false" hidden="false" ht="14.4" outlineLevel="0" r="25">
      <c r="A25" s="12" t="n">
        <v>22</v>
      </c>
      <c r="B25" s="13" t="s">
        <v>80</v>
      </c>
      <c r="C25" s="12" t="s">
        <v>81</v>
      </c>
      <c r="D25" s="13" t="s">
        <v>9</v>
      </c>
      <c r="E25" s="12" t="s">
        <v>82</v>
      </c>
      <c r="F25" s="12" t="n">
        <v>8590613</v>
      </c>
    </row>
    <row collapsed="false" customFormat="true" customHeight="false" hidden="false" ht="14.4" outlineLevel="0" r="26" s="14">
      <c r="A26" s="12" t="n">
        <v>23</v>
      </c>
      <c r="B26" s="13" t="s">
        <v>83</v>
      </c>
      <c r="C26" s="12" t="s">
        <v>84</v>
      </c>
      <c r="D26" s="17" t="s">
        <v>26</v>
      </c>
      <c r="E26" s="12" t="s">
        <v>85</v>
      </c>
      <c r="F26" s="12" t="s">
        <v>86</v>
      </c>
    </row>
    <row collapsed="false" customFormat="false" customHeight="false" hidden="false" ht="14.4" outlineLevel="0" r="27">
      <c r="A27" s="18" t="n">
        <v>24</v>
      </c>
      <c r="B27" s="13" t="s">
        <v>87</v>
      </c>
      <c r="C27" s="12" t="s">
        <v>88</v>
      </c>
      <c r="D27" s="17" t="s">
        <v>26</v>
      </c>
      <c r="E27" s="12" t="s">
        <v>89</v>
      </c>
      <c r="F27" s="12" t="s">
        <v>90</v>
      </c>
    </row>
    <row collapsed="false" customFormat="false" customHeight="false" hidden="false" ht="14.4" outlineLevel="0" r="28">
      <c r="A28" s="33" t="n">
        <v>25</v>
      </c>
      <c r="B28" s="13" t="s">
        <v>91</v>
      </c>
      <c r="C28" s="12" t="s">
        <v>92</v>
      </c>
      <c r="D28" s="17" t="s">
        <v>26</v>
      </c>
      <c r="E28" s="12" t="s">
        <v>93</v>
      </c>
      <c r="F28" s="12" t="s">
        <v>94</v>
      </c>
    </row>
    <row collapsed="false" customFormat="false" customHeight="false" hidden="false" ht="14.4" outlineLevel="0" r="29">
      <c r="A29" s="12" t="n">
        <v>26</v>
      </c>
      <c r="B29" s="13" t="s">
        <v>95</v>
      </c>
      <c r="C29" s="12" t="s">
        <v>96</v>
      </c>
      <c r="D29" s="17" t="s">
        <v>26</v>
      </c>
      <c r="E29" s="12" t="s">
        <v>97</v>
      </c>
      <c r="F29" s="12" t="s">
        <v>98</v>
      </c>
    </row>
    <row collapsed="false" customFormat="false" customHeight="false" hidden="false" ht="14.4" outlineLevel="0" r="30">
      <c r="A30" s="12" t="n">
        <v>27</v>
      </c>
      <c r="B30" s="13" t="s">
        <v>99</v>
      </c>
      <c r="C30" s="12" t="s">
        <v>100</v>
      </c>
      <c r="D30" s="17" t="s">
        <v>26</v>
      </c>
      <c r="E30" s="12" t="s">
        <v>101</v>
      </c>
      <c r="F30" s="12" t="s">
        <v>102</v>
      </c>
    </row>
    <row collapsed="false" customFormat="false" customHeight="false" hidden="false" ht="14.4" outlineLevel="0" r="31">
      <c r="A31" s="12" t="n">
        <v>28</v>
      </c>
      <c r="B31" s="13" t="s">
        <v>103</v>
      </c>
      <c r="C31" s="12" t="s">
        <v>104</v>
      </c>
      <c r="D31" s="17" t="s">
        <v>26</v>
      </c>
      <c r="E31" s="12" t="s">
        <v>105</v>
      </c>
      <c r="F31" s="12" t="s">
        <v>106</v>
      </c>
    </row>
    <row collapsed="false" customFormat="false" customHeight="false" hidden="false" ht="14.4" outlineLevel="0" r="32">
      <c r="A32" s="12" t="n">
        <v>29</v>
      </c>
      <c r="B32" s="34" t="s">
        <v>107</v>
      </c>
      <c r="C32" s="35" t="n">
        <v>1801063750</v>
      </c>
      <c r="D32" s="36" t="s">
        <v>26</v>
      </c>
      <c r="E32" s="35" t="s">
        <v>108</v>
      </c>
      <c r="F32" s="35" t="s">
        <v>109</v>
      </c>
    </row>
    <row collapsed="false" customFormat="false" customHeight="false" hidden="false" ht="14.4" outlineLevel="0" r="33">
      <c r="A33" s="37" t="n">
        <v>30</v>
      </c>
      <c r="B33" s="13" t="s">
        <v>110</v>
      </c>
      <c r="C33" s="12" t="s">
        <v>111</v>
      </c>
      <c r="D33" s="29" t="s">
        <v>112</v>
      </c>
      <c r="E33" s="38" t="s">
        <v>113</v>
      </c>
      <c r="F33" s="12" t="s">
        <v>114</v>
      </c>
    </row>
    <row collapsed="false" customFormat="false" customHeight="false" hidden="false" ht="14.4" outlineLevel="0" r="34">
      <c r="A34" s="39" t="n">
        <v>31</v>
      </c>
      <c r="B34" s="40" t="s">
        <v>115</v>
      </c>
      <c r="C34" s="41" t="n">
        <v>2002073940</v>
      </c>
      <c r="D34" s="42" t="s">
        <v>26</v>
      </c>
      <c r="E34" s="43" t="s">
        <v>116</v>
      </c>
      <c r="F34" s="44" t="s">
        <v>117</v>
      </c>
    </row>
    <row collapsed="false" customFormat="false" customHeight="false" hidden="false" ht="14.4" outlineLevel="0" r="35">
      <c r="A35" s="39" t="n">
        <v>32</v>
      </c>
      <c r="B35" s="40" t="s">
        <v>118</v>
      </c>
      <c r="C35" s="45" t="s">
        <v>119</v>
      </c>
      <c r="D35" s="42" t="s">
        <v>26</v>
      </c>
      <c r="E35" s="45" t="s">
        <v>120</v>
      </c>
      <c r="F35" s="44" t="s">
        <v>121</v>
      </c>
    </row>
    <row collapsed="false" customFormat="false" customHeight="false" hidden="false" ht="14.4" outlineLevel="0" r="36">
      <c r="A36" s="39" t="n">
        <v>33</v>
      </c>
      <c r="B36" s="40" t="s">
        <v>122</v>
      </c>
      <c r="C36" s="45" t="s">
        <v>123</v>
      </c>
      <c r="D36" s="42" t="s">
        <v>124</v>
      </c>
      <c r="E36" s="43" t="s">
        <v>125</v>
      </c>
      <c r="F36" s="45" t="s">
        <v>126</v>
      </c>
    </row>
    <row collapsed="false" customFormat="false" customHeight="false" hidden="false" ht="14.4" outlineLevel="0" r="37">
      <c r="D37" s="3" t="n">
        <v>21</v>
      </c>
    </row>
    <row collapsed="false" customFormat="false" customHeight="false" hidden="false" ht="14.4" outlineLevel="0" r="38">
      <c r="D38" s="3" t="s">
        <v>127</v>
      </c>
    </row>
  </sheetData>
  <hyperlinks>
    <hyperlink display="david.bui@enor.is" ref="E9" r:id="rId1"/>
    <hyperlink display="nossfalo@simnet.is" ref="E20" r:id="rId2"/>
    <hyperlink display="totiproppe@gmail.com" ref="E34" r:id="rId3"/>
    <hyperlink display="peddi@internet.is" ref="E36" r:id="rId4"/>
  </hyperlink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31" activeCellId="0" pane="topLeft" sqref="A31"/>
    </sheetView>
  </sheetViews>
  <sheetFormatPr defaultRowHeight="14.4"/>
  <cols>
    <col collapsed="false" hidden="false" max="1" min="1" style="0" width="27.5561224489796"/>
    <col collapsed="false" hidden="false" max="2" min="2" style="0" width="9.77551020408163"/>
    <col collapsed="false" hidden="false" max="1021" min="3" style="0" width="8.66836734693878"/>
    <col collapsed="false" hidden="false" max="1025" min="1022" style="0" width="8.6734693877551"/>
  </cols>
  <sheetData>
    <row collapsed="false" customFormat="false" customHeight="false" hidden="false" ht="14.4" outlineLevel="0" r="1">
      <c r="A1" s="46" t="s">
        <v>128</v>
      </c>
    </row>
    <row collapsed="false" customFormat="false" customHeight="false" hidden="false" ht="14.4" outlineLevel="0" r="2">
      <c r="A2" s="47" t="s">
        <v>129</v>
      </c>
    </row>
    <row collapsed="false" customFormat="false" customHeight="false" hidden="false" ht="14.4" outlineLevel="0" r="3">
      <c r="A3" s="48" t="s">
        <v>130</v>
      </c>
      <c r="B3" s="48"/>
      <c r="C3" s="48"/>
      <c r="D3" s="48"/>
      <c r="E3" s="48"/>
    </row>
    <row collapsed="false" customFormat="false" customHeight="false" hidden="false" ht="14.4" outlineLevel="0" r="4">
      <c r="A4" s="48" t="s">
        <v>131</v>
      </c>
      <c r="B4" s="48"/>
      <c r="C4" s="48"/>
      <c r="D4" s="48"/>
      <c r="E4" s="48"/>
    </row>
    <row collapsed="false" customFormat="false" customHeight="false" hidden="false" ht="14.4" outlineLevel="0" r="5">
      <c r="A5" s="48"/>
      <c r="B5" s="48"/>
      <c r="C5" s="48"/>
      <c r="D5" s="48"/>
      <c r="E5" s="48"/>
    </row>
    <row collapsed="false" customFormat="false" customHeight="false" hidden="false" ht="14.4" outlineLevel="0" r="6">
      <c r="A6" s="49" t="s">
        <v>12</v>
      </c>
      <c r="B6" s="50" t="s">
        <v>132</v>
      </c>
      <c r="C6" s="48"/>
      <c r="D6" s="48"/>
      <c r="E6" s="48"/>
    </row>
    <row collapsed="false" customFormat="false" customHeight="true" hidden="false" ht="15" outlineLevel="0" r="7">
      <c r="A7" s="51" t="s">
        <v>17</v>
      </c>
      <c r="B7" s="52"/>
      <c r="C7" s="48"/>
      <c r="D7" s="48"/>
      <c r="E7" s="48"/>
    </row>
    <row collapsed="false" customFormat="false" customHeight="false" hidden="false" ht="14.4" outlineLevel="0" r="8">
      <c r="A8" s="49" t="s">
        <v>24</v>
      </c>
      <c r="B8" s="50"/>
      <c r="C8" s="48"/>
      <c r="D8" s="48"/>
      <c r="E8" s="48"/>
    </row>
    <row collapsed="false" customFormat="false" customHeight="false" hidden="false" ht="14.4" outlineLevel="0" r="9">
      <c r="A9" s="49" t="s">
        <v>29</v>
      </c>
      <c r="B9" s="52" t="s">
        <v>132</v>
      </c>
      <c r="C9" s="48"/>
      <c r="D9" s="48"/>
      <c r="E9" s="48"/>
    </row>
    <row collapsed="false" customFormat="false" customHeight="false" hidden="false" ht="14.4" outlineLevel="0" r="10">
      <c r="A10" s="49" t="s">
        <v>35</v>
      </c>
      <c r="B10" s="50"/>
      <c r="C10" s="48"/>
      <c r="D10" s="48"/>
      <c r="E10" s="48"/>
    </row>
    <row collapsed="false" customFormat="false" customHeight="false" hidden="false" ht="14.4" outlineLevel="0" r="11">
      <c r="A11" s="49" t="s">
        <v>43</v>
      </c>
      <c r="B11" s="52"/>
      <c r="C11" s="48"/>
      <c r="D11" s="48"/>
      <c r="E11" s="48"/>
    </row>
    <row collapsed="false" customFormat="false" customHeight="false" hidden="false" ht="14.4" outlineLevel="0" r="12">
      <c r="A12" s="53" t="s">
        <v>47</v>
      </c>
      <c r="B12" s="52" t="s">
        <v>132</v>
      </c>
      <c r="C12" s="48"/>
      <c r="D12" s="48"/>
      <c r="E12" s="48"/>
    </row>
    <row collapsed="false" customFormat="false" customHeight="false" hidden="false" ht="14.4" outlineLevel="0" r="13">
      <c r="A13" s="49" t="s">
        <v>32</v>
      </c>
      <c r="B13" s="50" t="s">
        <v>132</v>
      </c>
      <c r="C13" s="48"/>
      <c r="D13" s="48"/>
      <c r="E13" s="48"/>
    </row>
    <row collapsed="false" customFormat="false" customHeight="false" hidden="false" ht="14.4" outlineLevel="0" r="14">
      <c r="A14" s="54"/>
      <c r="B14" s="55"/>
      <c r="C14" s="48"/>
      <c r="D14" s="48"/>
      <c r="E14" s="48"/>
    </row>
    <row collapsed="false" customFormat="false" customHeight="false" hidden="false" ht="14.4" outlineLevel="0" r="15">
      <c r="A15" s="56" t="s">
        <v>133</v>
      </c>
      <c r="B15" s="55"/>
      <c r="C15" s="48"/>
      <c r="D15" s="48"/>
      <c r="E15" s="48"/>
    </row>
    <row collapsed="false" customFormat="false" customHeight="false" hidden="false" ht="14.4" outlineLevel="0" r="16">
      <c r="A16" s="57" t="s">
        <v>129</v>
      </c>
      <c r="B16" s="55"/>
      <c r="C16" s="48"/>
      <c r="D16" s="48"/>
      <c r="E16" s="48"/>
    </row>
    <row collapsed="false" customFormat="false" customHeight="false" hidden="false" ht="14.4" outlineLevel="0" r="17">
      <c r="A17" s="58" t="s">
        <v>134</v>
      </c>
      <c r="B17" s="48"/>
      <c r="C17" s="48"/>
      <c r="D17" s="48"/>
      <c r="E17" s="48"/>
    </row>
    <row collapsed="false" customFormat="false" customHeight="false" hidden="false" ht="14.4" outlineLevel="0" r="18">
      <c r="A18" s="58" t="s">
        <v>135</v>
      </c>
      <c r="B18" s="48"/>
      <c r="C18" s="48"/>
      <c r="D18" s="48"/>
      <c r="E18" s="48"/>
    </row>
    <row collapsed="false" customFormat="false" customHeight="false" hidden="false" ht="14.4" outlineLevel="0" r="19">
      <c r="A19" s="58"/>
      <c r="B19" s="48"/>
      <c r="C19" s="48"/>
      <c r="D19" s="48"/>
      <c r="E19" s="48"/>
    </row>
    <row collapsed="false" customFormat="false" customHeight="false" hidden="false" ht="14.4" outlineLevel="0" r="20">
      <c r="A20" s="53" t="s">
        <v>83</v>
      </c>
      <c r="B20" s="50"/>
      <c r="C20" s="48"/>
      <c r="D20" s="48"/>
      <c r="E20" s="48"/>
    </row>
    <row collapsed="false" customFormat="false" customHeight="false" hidden="false" ht="14.4" outlineLevel="0" r="21">
      <c r="A21" s="53" t="s">
        <v>8</v>
      </c>
      <c r="B21" s="50"/>
      <c r="C21" s="48"/>
      <c r="D21" s="48"/>
      <c r="E21" s="48"/>
    </row>
    <row collapsed="false" customFormat="false" customHeight="false" hidden="false" ht="14.4" outlineLevel="0" r="22">
      <c r="A22" s="53" t="s">
        <v>39</v>
      </c>
      <c r="B22" s="59" t="s">
        <v>132</v>
      </c>
      <c r="C22" s="48"/>
      <c r="D22" s="48"/>
      <c r="E22" s="48"/>
    </row>
    <row collapsed="false" customFormat="false" customHeight="false" hidden="false" ht="14.4" outlineLevel="0" r="23">
      <c r="A23" s="49" t="s">
        <v>51</v>
      </c>
      <c r="B23" s="50"/>
      <c r="C23" s="48"/>
      <c r="D23" s="48"/>
      <c r="E23" s="48"/>
    </row>
    <row collapsed="false" customFormat="false" customHeight="false" hidden="false" ht="14.4" outlineLevel="0" r="24">
      <c r="A24" s="49" t="s">
        <v>54</v>
      </c>
      <c r="B24" s="50" t="s">
        <v>132</v>
      </c>
      <c r="C24" s="48"/>
      <c r="D24" s="48"/>
      <c r="E24" s="48"/>
    </row>
    <row collapsed="false" customFormat="false" customHeight="false" hidden="false" ht="14.4" outlineLevel="0" r="25">
      <c r="A25" s="49" t="s">
        <v>59</v>
      </c>
      <c r="B25" s="60"/>
      <c r="C25" s="48"/>
      <c r="D25" s="48"/>
      <c r="E25" s="48"/>
    </row>
    <row collapsed="false" customFormat="false" customHeight="false" hidden="false" ht="14.4" outlineLevel="0" r="26">
      <c r="A26" s="49" t="s">
        <v>70</v>
      </c>
      <c r="B26" s="50"/>
      <c r="C26" s="48"/>
      <c r="D26" s="48"/>
      <c r="E26" s="48"/>
    </row>
    <row collapsed="false" customFormat="false" customHeight="false" hidden="false" ht="14.4" outlineLevel="0" r="27">
      <c r="A27" s="53" t="s">
        <v>99</v>
      </c>
      <c r="B27" s="48"/>
      <c r="C27" s="48"/>
      <c r="D27" s="48"/>
      <c r="E27" s="48"/>
    </row>
    <row collapsed="false" customFormat="false" customHeight="false" hidden="false" ht="14.4" outlineLevel="0" r="28">
      <c r="A28" s="61"/>
      <c r="B28" s="48"/>
      <c r="C28" s="48"/>
      <c r="D28" s="48"/>
      <c r="E28" s="48"/>
    </row>
    <row collapsed="false" customFormat="false" customHeight="false" hidden="false" ht="14.4" outlineLevel="0" r="29">
      <c r="A29" s="62" t="s">
        <v>136</v>
      </c>
      <c r="B29" s="48"/>
      <c r="C29" s="48"/>
      <c r="D29" s="48"/>
      <c r="E29" s="48"/>
    </row>
    <row collapsed="false" customFormat="false" customHeight="false" hidden="false" ht="14.4" outlineLevel="0" r="30">
      <c r="A30" s="63" t="s">
        <v>129</v>
      </c>
      <c r="B30" s="48"/>
      <c r="C30" s="48"/>
      <c r="D30" s="48"/>
      <c r="E30" s="48"/>
    </row>
    <row collapsed="false" customFormat="false" customHeight="false" hidden="false" ht="14.05" outlineLevel="0" r="31">
      <c r="A31" s="61" t="s">
        <v>137</v>
      </c>
      <c r="B31" s="48"/>
      <c r="C31" s="48"/>
      <c r="D31" s="48"/>
      <c r="E31" s="48"/>
    </row>
    <row collapsed="false" customFormat="false" customHeight="false" hidden="false" ht="14.4" outlineLevel="0" r="32">
      <c r="A32" s="61" t="s">
        <v>138</v>
      </c>
      <c r="B32" s="48"/>
      <c r="C32" s="48"/>
      <c r="D32" s="48"/>
      <c r="E32" s="48"/>
    </row>
    <row collapsed="false" customFormat="false" customHeight="false" hidden="false" ht="14.4" outlineLevel="0" r="33">
      <c r="A33" s="61"/>
      <c r="B33" s="48"/>
      <c r="C33" s="48"/>
      <c r="D33" s="48"/>
      <c r="E33" s="48"/>
    </row>
    <row collapsed="false" customFormat="false" customHeight="false" hidden="false" ht="14.4" outlineLevel="0" r="34">
      <c r="A34" s="53" t="s">
        <v>21</v>
      </c>
      <c r="B34" s="50" t="s">
        <v>132</v>
      </c>
      <c r="C34" s="48"/>
      <c r="D34" s="48"/>
      <c r="E34" s="48"/>
    </row>
    <row collapsed="false" customFormat="false" customHeight="false" hidden="false" ht="14.4" outlineLevel="0" r="35">
      <c r="A35" s="53" t="s">
        <v>63</v>
      </c>
      <c r="B35" s="52"/>
      <c r="C35" s="48"/>
      <c r="D35" s="48"/>
      <c r="E35" s="48"/>
    </row>
    <row collapsed="false" customFormat="false" customHeight="false" hidden="false" ht="14.4" outlineLevel="0" r="36">
      <c r="A36" s="49" t="s">
        <v>66</v>
      </c>
      <c r="B36" s="52" t="s">
        <v>139</v>
      </c>
      <c r="C36" s="48"/>
      <c r="D36" s="48"/>
      <c r="E36" s="48"/>
    </row>
    <row collapsed="false" customFormat="false" customHeight="false" hidden="false" ht="14.4" outlineLevel="0" r="37">
      <c r="A37" s="49" t="s">
        <v>76</v>
      </c>
      <c r="B37" s="52"/>
      <c r="C37" s="48"/>
      <c r="D37" s="48"/>
      <c r="E37" s="48"/>
    </row>
    <row collapsed="false" customFormat="false" customHeight="false" hidden="false" ht="14.4" outlineLevel="0" r="38">
      <c r="A38" s="53" t="s">
        <v>87</v>
      </c>
      <c r="B38" s="52"/>
      <c r="C38" s="48"/>
      <c r="D38" s="48"/>
      <c r="E38" s="48"/>
    </row>
    <row collapsed="false" customFormat="false" customHeight="false" hidden="false" ht="14.4" outlineLevel="0" r="39">
      <c r="A39" s="53" t="s">
        <v>91</v>
      </c>
      <c r="B39" s="52"/>
      <c r="C39" s="48"/>
      <c r="D39" s="48"/>
      <c r="E39" s="48"/>
    </row>
    <row collapsed="false" customFormat="false" customHeight="false" hidden="false" ht="14.4" outlineLevel="0" r="40">
      <c r="A40" s="53" t="s">
        <v>140</v>
      </c>
      <c r="B40" s="52"/>
      <c r="C40" s="48"/>
      <c r="D40" s="48"/>
      <c r="E40" s="48"/>
    </row>
    <row collapsed="false" customFormat="false" customHeight="false" hidden="false" ht="14.4" outlineLevel="0" r="41">
      <c r="A41" s="53" t="s">
        <v>141</v>
      </c>
      <c r="B41" s="52"/>
      <c r="C41" s="48"/>
      <c r="D41" s="48"/>
      <c r="E41" s="48"/>
    </row>
    <row collapsed="false" customFormat="false" customHeight="false" hidden="false" ht="14.4" outlineLevel="0" r="42">
      <c r="A42" s="53" t="s">
        <v>142</v>
      </c>
      <c r="B42" s="52"/>
      <c r="C42" s="48"/>
      <c r="D42" s="48"/>
      <c r="E42" s="48"/>
    </row>
    <row collapsed="false" customFormat="false" customHeight="false" hidden="false" ht="14.4" outlineLevel="0" r="43">
      <c r="A43" s="61"/>
      <c r="B43" s="64"/>
      <c r="C43" s="48"/>
      <c r="D43" s="48"/>
      <c r="E43" s="48"/>
    </row>
    <row collapsed="false" customFormat="false" customHeight="false" hidden="false" ht="14.4" outlineLevel="0" r="44">
      <c r="A44" s="62" t="s">
        <v>143</v>
      </c>
      <c r="B44" s="64"/>
      <c r="C44" s="48"/>
      <c r="D44" s="48"/>
      <c r="E44" s="48"/>
    </row>
    <row collapsed="false" customFormat="false" customHeight="false" hidden="false" ht="14.4" outlineLevel="0" r="45">
      <c r="A45" s="63" t="s">
        <v>129</v>
      </c>
      <c r="B45" s="48"/>
      <c r="C45" s="48"/>
      <c r="D45" s="48"/>
      <c r="E45" s="48"/>
    </row>
    <row collapsed="false" customFormat="false" customHeight="false" hidden="false" ht="14.4" outlineLevel="0" r="46">
      <c r="A46" s="61" t="s">
        <v>144</v>
      </c>
      <c r="B46" s="48"/>
      <c r="C46" s="48"/>
      <c r="D46" s="48"/>
      <c r="E46" s="48"/>
    </row>
    <row collapsed="false" customFormat="false" customHeight="false" hidden="false" ht="14.4" outlineLevel="0" r="47">
      <c r="A47" s="61" t="s">
        <v>145</v>
      </c>
      <c r="B47" s="48"/>
      <c r="C47" s="48"/>
      <c r="D47" s="48"/>
      <c r="E47" s="48"/>
    </row>
    <row collapsed="false" customFormat="false" customHeight="false" hidden="false" ht="14.4" outlineLevel="0" r="48">
      <c r="A48" s="58"/>
      <c r="B48" s="61"/>
      <c r="C48" s="48"/>
      <c r="D48" s="48"/>
      <c r="E48" s="48"/>
    </row>
    <row collapsed="false" customFormat="false" customHeight="false" hidden="false" ht="14.4" outlineLevel="0" r="49">
      <c r="A49" s="51" t="s">
        <v>14</v>
      </c>
      <c r="B49" s="53"/>
      <c r="C49" s="48"/>
      <c r="D49" s="48"/>
      <c r="E49" s="48"/>
    </row>
    <row collapsed="false" customFormat="false" customHeight="false" hidden="false" ht="14.4" outlineLevel="0" r="50">
      <c r="A50" s="53" t="s">
        <v>72</v>
      </c>
      <c r="B50" s="53" t="s">
        <v>132</v>
      </c>
      <c r="C50" s="48"/>
      <c r="D50" s="48"/>
      <c r="E50" s="48"/>
    </row>
    <row collapsed="false" customFormat="false" customHeight="false" hidden="false" ht="14.4" outlineLevel="0" r="51">
      <c r="A51" s="53" t="s">
        <v>80</v>
      </c>
      <c r="B51" s="53" t="s">
        <v>132</v>
      </c>
      <c r="C51" s="48"/>
      <c r="D51" s="48"/>
      <c r="E51" s="48"/>
    </row>
    <row collapsed="false" customFormat="false" customHeight="false" hidden="false" ht="14.4" outlineLevel="0" r="52">
      <c r="A52" s="53" t="s">
        <v>95</v>
      </c>
      <c r="B52" s="52"/>
      <c r="C52" s="48"/>
      <c r="D52" s="48"/>
      <c r="E52" s="48"/>
    </row>
    <row collapsed="false" customFormat="false" customHeight="false" hidden="false" ht="14.4" outlineLevel="0" r="53">
      <c r="A53" s="53" t="s">
        <v>103</v>
      </c>
      <c r="B53" s="52"/>
      <c r="C53" s="48"/>
      <c r="D53" s="48"/>
      <c r="E53" s="48"/>
    </row>
    <row collapsed="false" customFormat="false" customHeight="false" hidden="false" ht="14.4" outlineLevel="0" r="54">
      <c r="A54" s="53" t="s">
        <v>146</v>
      </c>
      <c r="B54" s="52"/>
      <c r="C54" s="48"/>
      <c r="D54" s="48"/>
      <c r="E54" s="48"/>
    </row>
    <row collapsed="false" customFormat="false" customHeight="false" hidden="false" ht="14.4" outlineLevel="0" r="55">
      <c r="A55" s="53" t="s">
        <v>110</v>
      </c>
      <c r="B55" s="52"/>
      <c r="C55" s="48"/>
      <c r="D55" s="48"/>
      <c r="E55" s="48"/>
    </row>
    <row collapsed="false" customFormat="false" customHeight="false" hidden="false" ht="14.4" outlineLevel="0" r="56">
      <c r="A56" s="49" t="s">
        <v>56</v>
      </c>
      <c r="B56" s="59" t="s">
        <v>132</v>
      </c>
      <c r="C56" s="48"/>
      <c r="D56" s="48"/>
      <c r="E56" s="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37"/>
  <sheetViews>
    <sheetView colorId="64" defaultGridColor="true" rightToLeft="false" showFormulas="false" showGridLines="true" showOutlineSymbols="true" showRowColHeaders="true" showZeros="true" tabSelected="false" topLeftCell="L1" view="normal" windowProtection="false" workbookViewId="0" zoomScale="100" zoomScaleNormal="100" zoomScalePageLayoutView="100">
      <selection activeCell="AB9" activeCellId="0" pane="topLeft" sqref="AB9"/>
    </sheetView>
  </sheetViews>
  <sheetFormatPr defaultRowHeight="14.4"/>
  <cols>
    <col collapsed="false" hidden="false" max="1" min="1" style="0" width="2.44897959183673"/>
    <col collapsed="false" hidden="false" max="2" min="2" style="0" width="4.10204081632653"/>
    <col collapsed="false" hidden="false" max="3" min="3" style="0" width="28.4489795918367"/>
    <col collapsed="false" hidden="false" max="1025" min="4" style="0" width="8.6734693877551"/>
  </cols>
  <sheetData>
    <row collapsed="false" customFormat="false" customHeight="false" hidden="false" ht="24.6" outlineLevel="0" r="1">
      <c r="A1" s="65" t="s">
        <v>147</v>
      </c>
      <c r="B1" s="65"/>
      <c r="C1" s="65"/>
      <c r="D1" s="66"/>
      <c r="E1" s="66"/>
      <c r="F1" s="65"/>
      <c r="G1" s="65"/>
      <c r="H1" s="65"/>
      <c r="I1" s="65"/>
      <c r="J1" s="65"/>
      <c r="K1" s="65"/>
      <c r="L1" s="65"/>
      <c r="M1" s="65"/>
      <c r="N1" s="65"/>
      <c r="O1" s="67"/>
      <c r="P1" s="67"/>
      <c r="Q1" s="67"/>
      <c r="R1" s="68"/>
      <c r="S1" s="68"/>
      <c r="T1" s="68"/>
      <c r="U1" s="69"/>
      <c r="V1" s="69"/>
      <c r="W1" s="69"/>
      <c r="X1" s="69"/>
      <c r="Y1" s="69"/>
      <c r="AA1" s="70"/>
    </row>
    <row collapsed="false" customFormat="false" customHeight="true" hidden="false" ht="41.4" outlineLevel="0" r="2">
      <c r="A2" s="71" t="s">
        <v>148</v>
      </c>
      <c r="B2" s="71"/>
      <c r="C2" s="71"/>
      <c r="D2" s="72" t="s">
        <v>149</v>
      </c>
      <c r="E2" s="72" t="s">
        <v>150</v>
      </c>
      <c r="F2" s="73" t="s">
        <v>151</v>
      </c>
      <c r="G2" s="73"/>
      <c r="H2" s="73"/>
      <c r="I2" s="73"/>
      <c r="J2" s="74" t="s">
        <v>152</v>
      </c>
      <c r="K2" s="74"/>
      <c r="L2" s="74"/>
      <c r="M2" s="74"/>
      <c r="N2" s="75" t="s">
        <v>153</v>
      </c>
      <c r="O2" s="75"/>
      <c r="P2" s="75"/>
      <c r="Q2" s="75"/>
      <c r="R2" s="74" t="s">
        <v>154</v>
      </c>
      <c r="S2" s="74"/>
      <c r="T2" s="74"/>
      <c r="U2" s="74"/>
      <c r="V2" s="75" t="s">
        <v>155</v>
      </c>
      <c r="W2" s="75"/>
      <c r="X2" s="75"/>
      <c r="Y2" s="75"/>
      <c r="Z2" s="76"/>
      <c r="AA2" s="77" t="s">
        <v>149</v>
      </c>
      <c r="AB2" s="45"/>
    </row>
    <row collapsed="false" customFormat="false" customHeight="false" hidden="false" ht="43.2" outlineLevel="0" r="3">
      <c r="A3" s="78"/>
      <c r="B3" s="79"/>
      <c r="C3" s="80" t="s">
        <v>3</v>
      </c>
      <c r="D3" s="72"/>
      <c r="E3" s="72"/>
      <c r="F3" s="81" t="s">
        <v>156</v>
      </c>
      <c r="G3" s="81" t="s">
        <v>157</v>
      </c>
      <c r="H3" s="81" t="s">
        <v>158</v>
      </c>
      <c r="I3" s="81" t="s">
        <v>159</v>
      </c>
      <c r="J3" s="82" t="s">
        <v>156</v>
      </c>
      <c r="K3" s="82" t="s">
        <v>157</v>
      </c>
      <c r="L3" s="82" t="s">
        <v>158</v>
      </c>
      <c r="M3" s="82" t="s">
        <v>159</v>
      </c>
      <c r="N3" s="83" t="s">
        <v>156</v>
      </c>
      <c r="O3" s="83" t="s">
        <v>157</v>
      </c>
      <c r="P3" s="83" t="s">
        <v>158</v>
      </c>
      <c r="Q3" s="83" t="s">
        <v>159</v>
      </c>
      <c r="R3" s="82" t="s">
        <v>156</v>
      </c>
      <c r="S3" s="82" t="s">
        <v>157</v>
      </c>
      <c r="T3" s="82" t="s">
        <v>158</v>
      </c>
      <c r="U3" s="82" t="s">
        <v>159</v>
      </c>
      <c r="V3" s="83" t="s">
        <v>156</v>
      </c>
      <c r="W3" s="83" t="s">
        <v>157</v>
      </c>
      <c r="X3" s="83" t="s">
        <v>158</v>
      </c>
      <c r="Y3" s="83" t="s">
        <v>159</v>
      </c>
      <c r="Z3" s="84"/>
      <c r="AA3" s="77"/>
      <c r="AB3" s="85"/>
      <c r="AC3" s="86"/>
    </row>
    <row collapsed="false" customFormat="false" customHeight="false" hidden="false" ht="24.6" outlineLevel="0" r="4">
      <c r="A4" s="87"/>
      <c r="B4" s="87"/>
      <c r="C4" s="87"/>
      <c r="D4" s="88"/>
      <c r="E4" s="89"/>
      <c r="F4" s="90"/>
      <c r="G4" s="91"/>
      <c r="H4" s="90"/>
      <c r="I4" s="90"/>
      <c r="J4" s="92"/>
      <c r="K4" s="92"/>
      <c r="L4" s="92"/>
      <c r="M4" s="92"/>
      <c r="N4" s="93"/>
      <c r="O4" s="93"/>
      <c r="P4" s="93"/>
      <c r="Q4" s="94"/>
      <c r="R4" s="92"/>
      <c r="S4" s="92"/>
      <c r="T4" s="92"/>
      <c r="U4" s="92"/>
      <c r="V4" s="93"/>
      <c r="W4" s="93"/>
      <c r="X4" s="93"/>
      <c r="Y4" s="95"/>
      <c r="Z4" s="96"/>
      <c r="AA4" s="97"/>
      <c r="AB4" s="98"/>
      <c r="AC4" s="99"/>
    </row>
    <row collapsed="false" customFormat="false" customHeight="false" hidden="false" ht="15.6" outlineLevel="0" r="5">
      <c r="A5" s="100"/>
      <c r="B5" s="100" t="n">
        <v>1</v>
      </c>
      <c r="C5" s="101" t="s">
        <v>32</v>
      </c>
      <c r="D5" s="102"/>
      <c r="E5" s="103" t="n">
        <v>5800</v>
      </c>
      <c r="F5" s="90" t="n">
        <v>10</v>
      </c>
      <c r="G5" s="91" t="n">
        <v>50000</v>
      </c>
      <c r="H5" s="91" t="n">
        <v>50000</v>
      </c>
      <c r="I5" s="104" t="n">
        <v>22250</v>
      </c>
      <c r="J5" s="105" t="n">
        <v>6</v>
      </c>
      <c r="K5" s="92" t="n">
        <v>30000</v>
      </c>
      <c r="L5" s="92" t="n">
        <v>30000</v>
      </c>
      <c r="M5" s="106" t="n">
        <v>15600</v>
      </c>
      <c r="N5" s="93" t="n">
        <v>4</v>
      </c>
      <c r="O5" s="93" t="n">
        <v>20000</v>
      </c>
      <c r="P5" s="93" t="n">
        <v>20000</v>
      </c>
      <c r="Q5" s="94" t="n">
        <v>8900</v>
      </c>
      <c r="R5" s="92"/>
      <c r="S5" s="92"/>
      <c r="T5" s="92"/>
      <c r="U5" s="92"/>
      <c r="V5" s="93" t="n">
        <v>7</v>
      </c>
      <c r="W5" s="93" t="n">
        <v>35000</v>
      </c>
      <c r="X5" s="93"/>
      <c r="Y5" s="107" t="n">
        <v>15575</v>
      </c>
      <c r="Z5" s="76" t="n">
        <v>68125</v>
      </c>
      <c r="AA5" s="108" t="n">
        <v>0</v>
      </c>
      <c r="AB5" s="45" t="n">
        <v>26125</v>
      </c>
      <c r="AC5" s="109" t="s">
        <v>32</v>
      </c>
    </row>
    <row collapsed="false" customFormat="false" customHeight="false" hidden="false" ht="15.6" outlineLevel="0" r="6">
      <c r="A6" s="100"/>
      <c r="B6" s="100" t="n">
        <v>2</v>
      </c>
      <c r="C6" s="101" t="s">
        <v>24</v>
      </c>
      <c r="D6" s="110" t="s">
        <v>160</v>
      </c>
      <c r="E6" s="103"/>
      <c r="F6" s="90"/>
      <c r="G6" s="91"/>
      <c r="H6" s="91"/>
      <c r="I6" s="104"/>
      <c r="J6" s="92"/>
      <c r="K6" s="92"/>
      <c r="L6" s="92"/>
      <c r="M6" s="106"/>
      <c r="N6" s="93" t="n">
        <v>4</v>
      </c>
      <c r="O6" s="93" t="n">
        <v>20000</v>
      </c>
      <c r="P6" s="93" t="n">
        <v>20000</v>
      </c>
      <c r="Q6" s="94" t="n">
        <v>8900</v>
      </c>
      <c r="R6" s="92" t="n">
        <v>10</v>
      </c>
      <c r="S6" s="92" t="n">
        <v>50000</v>
      </c>
      <c r="T6" s="92" t="n">
        <v>21604</v>
      </c>
      <c r="U6" s="92" t="n">
        <v>28396</v>
      </c>
      <c r="V6" s="93" t="n">
        <v>8</v>
      </c>
      <c r="W6" s="93" t="n">
        <v>40000</v>
      </c>
      <c r="X6" s="93"/>
      <c r="Y6" s="107" t="n">
        <v>17800</v>
      </c>
      <c r="Z6" s="76" t="n">
        <v>55096</v>
      </c>
      <c r="AA6" s="108" t="n">
        <v>15000</v>
      </c>
      <c r="AB6" s="45" t="n">
        <v>28096</v>
      </c>
      <c r="AC6" s="109" t="s">
        <v>24</v>
      </c>
    </row>
    <row collapsed="false" customFormat="false" customHeight="false" hidden="false" ht="15.6" outlineLevel="0" r="7">
      <c r="A7" s="10"/>
      <c r="B7" s="10" t="n">
        <v>3</v>
      </c>
      <c r="C7" s="101" t="s">
        <v>56</v>
      </c>
      <c r="D7" s="110" t="s">
        <v>160</v>
      </c>
      <c r="E7" s="103"/>
      <c r="F7" s="90"/>
      <c r="G7" s="91"/>
      <c r="H7" s="91"/>
      <c r="I7" s="104"/>
      <c r="J7" s="92"/>
      <c r="K7" s="92"/>
      <c r="L7" s="92"/>
      <c r="M7" s="106"/>
      <c r="N7" s="93"/>
      <c r="O7" s="93"/>
      <c r="P7" s="93"/>
      <c r="Q7" s="94"/>
      <c r="R7" s="92" t="n">
        <v>8</v>
      </c>
      <c r="S7" s="92" t="n">
        <v>40000</v>
      </c>
      <c r="T7" s="92" t="n">
        <v>19198</v>
      </c>
      <c r="U7" s="92" t="n">
        <v>20802</v>
      </c>
      <c r="V7" s="93" t="n">
        <v>4</v>
      </c>
      <c r="W7" s="93" t="n">
        <v>20000</v>
      </c>
      <c r="X7" s="93"/>
      <c r="Y7" s="107" t="n">
        <v>8900</v>
      </c>
      <c r="Z7" s="76" t="n">
        <v>29702</v>
      </c>
      <c r="AA7" s="108" t="n">
        <v>15000</v>
      </c>
      <c r="AB7" s="45" t="n">
        <v>2702</v>
      </c>
      <c r="AC7" s="109" t="s">
        <v>56</v>
      </c>
    </row>
    <row collapsed="false" customFormat="false" customHeight="false" hidden="false" ht="15.6" outlineLevel="0" r="8">
      <c r="A8" s="10"/>
      <c r="B8" s="111" t="n">
        <v>4</v>
      </c>
      <c r="C8" s="101" t="s">
        <v>29</v>
      </c>
      <c r="D8" s="110" t="s">
        <v>160</v>
      </c>
      <c r="E8" s="103" t="n">
        <v>5800</v>
      </c>
      <c r="F8" s="90" t="n">
        <v>7</v>
      </c>
      <c r="G8" s="91" t="n">
        <v>35000</v>
      </c>
      <c r="H8" s="91" t="n">
        <v>35000</v>
      </c>
      <c r="I8" s="104" t="n">
        <v>15575</v>
      </c>
      <c r="J8" s="92"/>
      <c r="K8" s="92"/>
      <c r="L8" s="92"/>
      <c r="M8" s="106"/>
      <c r="N8" s="93"/>
      <c r="O8" s="93"/>
      <c r="P8" s="93"/>
      <c r="Q8" s="94"/>
      <c r="R8" s="92"/>
      <c r="S8" s="92"/>
      <c r="T8" s="92"/>
      <c r="U8" s="92"/>
      <c r="V8" s="93" t="n">
        <v>8</v>
      </c>
      <c r="W8" s="93" t="n">
        <v>40000</v>
      </c>
      <c r="X8" s="93"/>
      <c r="Y8" s="107" t="n">
        <v>17800</v>
      </c>
      <c r="Z8" s="76" t="n">
        <v>39175</v>
      </c>
      <c r="AA8" s="108" t="n">
        <v>15000</v>
      </c>
      <c r="AB8" s="45" t="n">
        <v>18000</v>
      </c>
      <c r="AC8" s="109" t="s">
        <v>29</v>
      </c>
    </row>
    <row collapsed="false" customFormat="false" customHeight="false" hidden="false" ht="15.6" outlineLevel="0" r="9">
      <c r="A9" s="10"/>
      <c r="B9" s="100" t="n">
        <v>5</v>
      </c>
      <c r="C9" s="101" t="s">
        <v>35</v>
      </c>
      <c r="D9" s="112" t="s">
        <v>161</v>
      </c>
      <c r="E9" s="103" t="n">
        <v>5800</v>
      </c>
      <c r="F9" s="90" t="n">
        <v>10</v>
      </c>
      <c r="G9" s="91" t="n">
        <v>50000</v>
      </c>
      <c r="H9" s="91" t="n">
        <v>50000</v>
      </c>
      <c r="I9" s="104" t="n">
        <v>22250</v>
      </c>
      <c r="J9" s="105"/>
      <c r="K9" s="92"/>
      <c r="L9" s="105"/>
      <c r="M9" s="106"/>
      <c r="N9" s="93"/>
      <c r="O9" s="93"/>
      <c r="P9" s="93"/>
      <c r="Q9" s="94"/>
      <c r="R9" s="92"/>
      <c r="S9" s="92"/>
      <c r="T9" s="92"/>
      <c r="U9" s="92"/>
      <c r="V9" s="93"/>
      <c r="W9" s="93"/>
      <c r="X9" s="93"/>
      <c r="Y9" s="107"/>
      <c r="Z9" s="76" t="n">
        <v>28050</v>
      </c>
      <c r="AA9" s="108" t="n">
        <v>15000</v>
      </c>
      <c r="AB9" s="45" t="n">
        <v>1050</v>
      </c>
      <c r="AC9" s="109" t="s">
        <v>35</v>
      </c>
    </row>
    <row collapsed="false" customFormat="false" customHeight="false" hidden="false" ht="15.6" outlineLevel="0" r="10">
      <c r="A10" s="100"/>
      <c r="B10" s="100" t="n">
        <v>6</v>
      </c>
      <c r="C10" s="101" t="s">
        <v>70</v>
      </c>
      <c r="D10" s="112" t="s">
        <v>160</v>
      </c>
      <c r="E10" s="103"/>
      <c r="F10" s="90"/>
      <c r="G10" s="91"/>
      <c r="H10" s="91"/>
      <c r="I10" s="104"/>
      <c r="J10" s="105"/>
      <c r="K10" s="92"/>
      <c r="L10" s="105"/>
      <c r="M10" s="106"/>
      <c r="N10" s="93"/>
      <c r="O10" s="93"/>
      <c r="P10" s="93"/>
      <c r="Q10" s="94"/>
      <c r="R10" s="92"/>
      <c r="S10" s="92"/>
      <c r="T10" s="92"/>
      <c r="U10" s="92"/>
      <c r="V10" s="93"/>
      <c r="W10" s="93"/>
      <c r="X10" s="93"/>
      <c r="Y10" s="107"/>
      <c r="Z10" s="76" t="n">
        <v>0</v>
      </c>
      <c r="AA10" s="108" t="n">
        <v>15000</v>
      </c>
      <c r="AB10" s="45" t="n">
        <v>-27000</v>
      </c>
      <c r="AC10" s="109" t="s">
        <v>70</v>
      </c>
    </row>
    <row collapsed="false" customFormat="false" customHeight="false" hidden="false" ht="15.6" outlineLevel="0" r="11">
      <c r="A11" s="10"/>
      <c r="B11" s="10" t="n">
        <v>7</v>
      </c>
      <c r="C11" s="101" t="s">
        <v>162</v>
      </c>
      <c r="D11" s="110" t="s">
        <v>160</v>
      </c>
      <c r="E11" s="103"/>
      <c r="F11" s="90"/>
      <c r="G11" s="91"/>
      <c r="H11" s="91"/>
      <c r="I11" s="104"/>
      <c r="J11" s="92" t="n">
        <v>7</v>
      </c>
      <c r="K11" s="92" t="n">
        <v>35000</v>
      </c>
      <c r="L11" s="92" t="n">
        <v>35000</v>
      </c>
      <c r="M11" s="106" t="n">
        <v>18200</v>
      </c>
      <c r="N11" s="93"/>
      <c r="O11" s="93"/>
      <c r="P11" s="93"/>
      <c r="Q11" s="94"/>
      <c r="R11" s="92"/>
      <c r="S11" s="92"/>
      <c r="T11" s="92"/>
      <c r="U11" s="92"/>
      <c r="V11" s="93" t="n">
        <v>6</v>
      </c>
      <c r="W11" s="93" t="n">
        <v>30000</v>
      </c>
      <c r="X11" s="93"/>
      <c r="Y11" s="107" t="n">
        <v>13350</v>
      </c>
      <c r="Z11" s="76" t="n">
        <v>31550</v>
      </c>
      <c r="AA11" s="108" t="n">
        <v>15000</v>
      </c>
      <c r="AB11" s="45" t="n">
        <v>46550</v>
      </c>
      <c r="AC11" s="109" t="s">
        <v>162</v>
      </c>
    </row>
    <row collapsed="false" customFormat="false" customHeight="false" hidden="false" ht="15.6" outlineLevel="0" r="12">
      <c r="A12" s="100"/>
      <c r="B12" s="100" t="n">
        <v>8</v>
      </c>
      <c r="C12" s="101" t="s">
        <v>163</v>
      </c>
      <c r="D12" s="113"/>
      <c r="E12" s="103"/>
      <c r="F12" s="90" t="n">
        <v>6</v>
      </c>
      <c r="G12" s="91" t="n">
        <v>30000</v>
      </c>
      <c r="H12" s="91" t="n">
        <v>30000</v>
      </c>
      <c r="I12" s="104" t="n">
        <v>13350</v>
      </c>
      <c r="J12" s="92" t="n">
        <v>2</v>
      </c>
      <c r="K12" s="92" t="n">
        <v>10000</v>
      </c>
      <c r="L12" s="92" t="n">
        <v>10000</v>
      </c>
      <c r="M12" s="106" t="n">
        <v>5200</v>
      </c>
      <c r="N12" s="93" t="n">
        <v>6</v>
      </c>
      <c r="O12" s="93" t="n">
        <v>30000</v>
      </c>
      <c r="P12" s="93" t="n">
        <v>30000</v>
      </c>
      <c r="Q12" s="94" t="n">
        <v>13350</v>
      </c>
      <c r="R12" s="92"/>
      <c r="S12" s="92"/>
      <c r="T12" s="92"/>
      <c r="U12" s="92"/>
      <c r="V12" s="93" t="n">
        <v>8</v>
      </c>
      <c r="W12" s="93" t="n">
        <v>40000</v>
      </c>
      <c r="X12" s="93"/>
      <c r="Y12" s="107" t="n">
        <v>17800</v>
      </c>
      <c r="Z12" s="76" t="n">
        <v>49700</v>
      </c>
      <c r="AA12" s="114" t="n">
        <v>0</v>
      </c>
      <c r="AB12" s="45" t="n">
        <v>7700</v>
      </c>
      <c r="AC12" s="109" t="s">
        <v>163</v>
      </c>
    </row>
    <row collapsed="false" customFormat="false" customHeight="false" hidden="false" ht="15.6" outlineLevel="0" r="13">
      <c r="A13" s="100"/>
      <c r="B13" s="100" t="n">
        <v>9</v>
      </c>
      <c r="C13" s="115" t="s">
        <v>164</v>
      </c>
      <c r="D13" s="110" t="s">
        <v>161</v>
      </c>
      <c r="E13" s="103"/>
      <c r="F13" s="90" t="n">
        <v>15</v>
      </c>
      <c r="G13" s="91" t="n">
        <v>75000</v>
      </c>
      <c r="H13" s="91" t="n">
        <v>75000</v>
      </c>
      <c r="I13" s="104" t="n">
        <v>33375</v>
      </c>
      <c r="J13" s="92"/>
      <c r="K13" s="92"/>
      <c r="L13" s="92"/>
      <c r="M13" s="106"/>
      <c r="N13" s="93"/>
      <c r="O13" s="93"/>
      <c r="P13" s="93"/>
      <c r="Q13" s="94"/>
      <c r="R13" s="92"/>
      <c r="S13" s="92"/>
      <c r="T13" s="92"/>
      <c r="U13" s="92"/>
      <c r="V13" s="93" t="n">
        <v>10</v>
      </c>
      <c r="W13" s="93" t="n">
        <v>50000</v>
      </c>
      <c r="X13" s="93"/>
      <c r="Y13" s="107" t="n">
        <v>22250</v>
      </c>
      <c r="Z13" s="76" t="n">
        <v>55625</v>
      </c>
      <c r="AA13" s="108" t="n">
        <v>15000</v>
      </c>
      <c r="AB13" s="45" t="n">
        <v>28625</v>
      </c>
      <c r="AC13" s="116" t="s">
        <v>164</v>
      </c>
    </row>
    <row collapsed="false" customFormat="false" customHeight="false" hidden="false" ht="15.6" outlineLevel="0" r="14">
      <c r="A14" s="10"/>
      <c r="B14" s="100" t="n">
        <v>10</v>
      </c>
      <c r="C14" s="101" t="s">
        <v>54</v>
      </c>
      <c r="D14" s="112" t="s">
        <v>160</v>
      </c>
      <c r="E14" s="103" t="n">
        <v>5800</v>
      </c>
      <c r="F14" s="90" t="n">
        <v>8</v>
      </c>
      <c r="G14" s="91" t="n">
        <v>40000</v>
      </c>
      <c r="H14" s="91" t="n">
        <v>40000</v>
      </c>
      <c r="I14" s="104" t="n">
        <v>17800</v>
      </c>
      <c r="J14" s="92"/>
      <c r="K14" s="92"/>
      <c r="L14" s="105"/>
      <c r="M14" s="106"/>
      <c r="N14" s="93"/>
      <c r="O14" s="93"/>
      <c r="P14" s="93"/>
      <c r="Q14" s="94"/>
      <c r="R14" s="92"/>
      <c r="S14" s="92"/>
      <c r="T14" s="92"/>
      <c r="U14" s="92"/>
      <c r="V14" s="93" t="n">
        <v>4</v>
      </c>
      <c r="W14" s="93" t="n">
        <v>20000</v>
      </c>
      <c r="X14" s="93"/>
      <c r="Y14" s="107" t="n">
        <v>8900</v>
      </c>
      <c r="Z14" s="76" t="n">
        <v>32500</v>
      </c>
      <c r="AA14" s="108" t="n">
        <v>15000</v>
      </c>
      <c r="AB14" s="45" t="n">
        <v>5500</v>
      </c>
      <c r="AC14" s="109" t="s">
        <v>54</v>
      </c>
    </row>
    <row collapsed="false" customFormat="false" customHeight="false" hidden="false" ht="15.6" outlineLevel="0" r="15">
      <c r="A15" s="10"/>
      <c r="B15" s="100" t="n">
        <v>11</v>
      </c>
      <c r="C15" s="101" t="s">
        <v>8</v>
      </c>
      <c r="D15" s="117" t="s">
        <v>161</v>
      </c>
      <c r="E15" s="103"/>
      <c r="F15" s="90"/>
      <c r="G15" s="91"/>
      <c r="H15" s="91"/>
      <c r="I15" s="104"/>
      <c r="J15" s="92"/>
      <c r="K15" s="92"/>
      <c r="L15" s="92"/>
      <c r="M15" s="106"/>
      <c r="N15" s="93"/>
      <c r="O15" s="93"/>
      <c r="P15" s="93"/>
      <c r="Q15" s="94"/>
      <c r="R15" s="92"/>
      <c r="S15" s="92"/>
      <c r="T15" s="92"/>
      <c r="U15" s="92"/>
      <c r="V15" s="93"/>
      <c r="W15" s="93"/>
      <c r="X15" s="93"/>
      <c r="Y15" s="107"/>
      <c r="Z15" s="76" t="n">
        <v>0</v>
      </c>
      <c r="AA15" s="108" t="n">
        <v>15000</v>
      </c>
      <c r="AB15" s="45" t="n">
        <v>0</v>
      </c>
      <c r="AC15" s="109" t="s">
        <v>8</v>
      </c>
    </row>
    <row collapsed="false" customFormat="false" customHeight="false" hidden="false" ht="15.6" outlineLevel="0" r="16">
      <c r="A16" s="10"/>
      <c r="B16" s="10" t="n">
        <v>12</v>
      </c>
      <c r="C16" s="118" t="s">
        <v>47</v>
      </c>
      <c r="D16" s="110" t="s">
        <v>161</v>
      </c>
      <c r="E16" s="103"/>
      <c r="F16" s="90" t="n">
        <v>7</v>
      </c>
      <c r="G16" s="91" t="n">
        <v>35000</v>
      </c>
      <c r="H16" s="91" t="n">
        <v>35000</v>
      </c>
      <c r="I16" s="104" t="n">
        <v>15575</v>
      </c>
      <c r="J16" s="92"/>
      <c r="K16" s="92"/>
      <c r="L16" s="92"/>
      <c r="M16" s="106"/>
      <c r="N16" s="93"/>
      <c r="O16" s="93"/>
      <c r="P16" s="93"/>
      <c r="Q16" s="94"/>
      <c r="R16" s="92"/>
      <c r="S16" s="92"/>
      <c r="T16" s="92"/>
      <c r="U16" s="92"/>
      <c r="V16" s="93" t="n">
        <v>10</v>
      </c>
      <c r="W16" s="93" t="n">
        <v>50000</v>
      </c>
      <c r="X16" s="93"/>
      <c r="Y16" s="107" t="n">
        <v>22250</v>
      </c>
      <c r="Z16" s="76" t="n">
        <v>37825</v>
      </c>
      <c r="AA16" s="108" t="n">
        <v>15000</v>
      </c>
      <c r="AB16" s="45" t="n">
        <v>10825</v>
      </c>
      <c r="AC16" s="119" t="s">
        <v>47</v>
      </c>
    </row>
    <row collapsed="false" customFormat="false" customHeight="false" hidden="false" ht="15.6" outlineLevel="0" r="17">
      <c r="A17" s="100"/>
      <c r="B17" s="100" t="n">
        <v>13</v>
      </c>
      <c r="C17" s="118" t="s">
        <v>95</v>
      </c>
      <c r="D17" s="110" t="s">
        <v>160</v>
      </c>
      <c r="E17" s="120"/>
      <c r="F17" s="90" t="n">
        <v>10</v>
      </c>
      <c r="G17" s="91" t="n">
        <v>50000</v>
      </c>
      <c r="H17" s="91" t="n">
        <v>50000</v>
      </c>
      <c r="I17" s="104" t="n">
        <v>22250</v>
      </c>
      <c r="J17" s="92"/>
      <c r="K17" s="92"/>
      <c r="L17" s="92"/>
      <c r="M17" s="106"/>
      <c r="N17" s="93"/>
      <c r="O17" s="93"/>
      <c r="P17" s="93"/>
      <c r="Q17" s="94"/>
      <c r="R17" s="92"/>
      <c r="S17" s="92"/>
      <c r="T17" s="92"/>
      <c r="U17" s="92"/>
      <c r="V17" s="93"/>
      <c r="W17" s="93"/>
      <c r="X17" s="93"/>
      <c r="Y17" s="107"/>
      <c r="Z17" s="76" t="n">
        <v>22250</v>
      </c>
      <c r="AA17" s="108" t="n">
        <v>15000</v>
      </c>
      <c r="AB17" s="45" t="n">
        <v>0</v>
      </c>
      <c r="AC17" s="119" t="s">
        <v>95</v>
      </c>
    </row>
    <row collapsed="false" customFormat="false" customHeight="false" hidden="false" ht="15.6" outlineLevel="0" r="18">
      <c r="A18" s="100"/>
      <c r="B18" s="100" t="n">
        <v>14</v>
      </c>
      <c r="C18" s="101" t="s">
        <v>165</v>
      </c>
      <c r="D18" s="113"/>
      <c r="E18" s="103" t="n">
        <v>5800</v>
      </c>
      <c r="F18" s="90"/>
      <c r="G18" s="91"/>
      <c r="H18" s="91"/>
      <c r="I18" s="104"/>
      <c r="J18" s="92" t="n">
        <v>12</v>
      </c>
      <c r="K18" s="92" t="n">
        <v>60000</v>
      </c>
      <c r="L18" s="92" t="n">
        <v>60000</v>
      </c>
      <c r="M18" s="106" t="n">
        <v>31200</v>
      </c>
      <c r="N18" s="93"/>
      <c r="O18" s="93"/>
      <c r="P18" s="93"/>
      <c r="Q18" s="121"/>
      <c r="R18" s="92"/>
      <c r="S18" s="92"/>
      <c r="T18" s="92"/>
      <c r="U18" s="92"/>
      <c r="V18" s="93"/>
      <c r="W18" s="93"/>
      <c r="X18" s="93"/>
      <c r="Y18" s="107"/>
      <c r="Z18" s="76" t="n">
        <v>37000</v>
      </c>
      <c r="AA18" s="114" t="n">
        <v>0</v>
      </c>
      <c r="AB18" s="45" t="n">
        <v>0</v>
      </c>
      <c r="AC18" s="109" t="s">
        <v>166</v>
      </c>
    </row>
    <row collapsed="false" customFormat="false" customHeight="false" hidden="false" ht="15.6" outlineLevel="0" r="19">
      <c r="A19" s="100"/>
      <c r="B19" s="100" t="n">
        <v>15</v>
      </c>
      <c r="C19" s="118" t="s">
        <v>72</v>
      </c>
      <c r="D19" s="110" t="s">
        <v>160</v>
      </c>
      <c r="E19" s="103" t="n">
        <v>5800</v>
      </c>
      <c r="F19" s="90" t="n">
        <v>5</v>
      </c>
      <c r="G19" s="91" t="n">
        <v>25000</v>
      </c>
      <c r="H19" s="91" t="n">
        <v>250000</v>
      </c>
      <c r="I19" s="104" t="n">
        <v>11125</v>
      </c>
      <c r="J19" s="92"/>
      <c r="K19" s="92"/>
      <c r="L19" s="92"/>
      <c r="M19" s="106"/>
      <c r="N19" s="93"/>
      <c r="O19" s="93"/>
      <c r="P19" s="93"/>
      <c r="Q19" s="93"/>
      <c r="R19" s="92" t="n">
        <v>10</v>
      </c>
      <c r="S19" s="92" t="n">
        <v>40000</v>
      </c>
      <c r="T19" s="92" t="n">
        <v>24005</v>
      </c>
      <c r="U19" s="92" t="n">
        <v>15995</v>
      </c>
      <c r="V19" s="93"/>
      <c r="W19" s="93"/>
      <c r="X19" s="93"/>
      <c r="Y19" s="107"/>
      <c r="Z19" s="76" t="n">
        <v>32920</v>
      </c>
      <c r="AA19" s="108" t="n">
        <v>15000</v>
      </c>
      <c r="AB19" s="45" t="n">
        <v>5920</v>
      </c>
      <c r="AC19" s="119" t="s">
        <v>72</v>
      </c>
    </row>
    <row collapsed="false" customFormat="false" customHeight="false" hidden="false" ht="15.6" outlineLevel="0" r="20">
      <c r="A20" s="10"/>
      <c r="B20" s="100" t="n">
        <v>16</v>
      </c>
      <c r="C20" s="118" t="s">
        <v>83</v>
      </c>
      <c r="D20" s="110" t="s">
        <v>161</v>
      </c>
      <c r="E20" s="103"/>
      <c r="F20" s="90"/>
      <c r="G20" s="91"/>
      <c r="H20" s="91"/>
      <c r="I20" s="104"/>
      <c r="J20" s="92"/>
      <c r="K20" s="92"/>
      <c r="L20" s="92"/>
      <c r="M20" s="106"/>
      <c r="N20" s="93"/>
      <c r="O20" s="93"/>
      <c r="P20" s="93"/>
      <c r="Q20" s="93"/>
      <c r="R20" s="92" t="n">
        <v>5</v>
      </c>
      <c r="S20" s="92" t="n">
        <v>24000</v>
      </c>
      <c r="T20" s="92" t="n">
        <v>14401</v>
      </c>
      <c r="U20" s="92" t="n">
        <v>9599</v>
      </c>
      <c r="V20" s="93" t="n">
        <v>9</v>
      </c>
      <c r="W20" s="93" t="n">
        <v>45000</v>
      </c>
      <c r="X20" s="93"/>
      <c r="Y20" s="107" t="n">
        <v>20025</v>
      </c>
      <c r="Z20" s="76" t="n">
        <v>29624</v>
      </c>
      <c r="AA20" s="108" t="n">
        <v>15000</v>
      </c>
      <c r="AB20" s="45" t="n">
        <v>2624</v>
      </c>
      <c r="AC20" s="119" t="s">
        <v>83</v>
      </c>
    </row>
    <row collapsed="false" customFormat="false" customHeight="false" hidden="false" ht="15.6" outlineLevel="0" r="21">
      <c r="A21" s="100"/>
      <c r="B21" s="100" t="n">
        <v>17</v>
      </c>
      <c r="C21" s="122" t="s">
        <v>63</v>
      </c>
      <c r="D21" s="110" t="s">
        <v>161</v>
      </c>
      <c r="E21" s="103"/>
      <c r="F21" s="90" t="n">
        <v>5</v>
      </c>
      <c r="G21" s="91" t="n">
        <v>25000</v>
      </c>
      <c r="H21" s="91" t="n">
        <v>25000</v>
      </c>
      <c r="I21" s="104" t="n">
        <v>11125</v>
      </c>
      <c r="J21" s="92" t="n">
        <v>10</v>
      </c>
      <c r="K21" s="92" t="n">
        <v>50000</v>
      </c>
      <c r="L21" s="92" t="n">
        <v>50000</v>
      </c>
      <c r="M21" s="106" t="n">
        <v>26000</v>
      </c>
      <c r="N21" s="93"/>
      <c r="O21" s="93"/>
      <c r="P21" s="93"/>
      <c r="Q21" s="93"/>
      <c r="R21" s="92" t="n">
        <v>4</v>
      </c>
      <c r="S21" s="92" t="n">
        <v>20000</v>
      </c>
      <c r="T21" s="92" t="n">
        <v>11999</v>
      </c>
      <c r="U21" s="92" t="n">
        <v>8001</v>
      </c>
      <c r="V21" s="93"/>
      <c r="W21" s="93"/>
      <c r="X21" s="93"/>
      <c r="Y21" s="107"/>
      <c r="Z21" s="76" t="n">
        <v>45126</v>
      </c>
      <c r="AA21" s="108" t="n">
        <v>15000</v>
      </c>
      <c r="AB21" s="45" t="n">
        <v>18126</v>
      </c>
      <c r="AC21" s="123" t="s">
        <v>63</v>
      </c>
    </row>
    <row collapsed="false" customFormat="false" customHeight="true" hidden="false" ht="25.2" outlineLevel="0" r="22">
      <c r="A22" s="10"/>
      <c r="B22" s="10" t="n">
        <v>18</v>
      </c>
      <c r="C22" s="124" t="s">
        <v>14</v>
      </c>
      <c r="D22" s="110"/>
      <c r="E22" s="103"/>
      <c r="F22" s="90"/>
      <c r="G22" s="91"/>
      <c r="H22" s="91"/>
      <c r="I22" s="104"/>
      <c r="J22" s="92"/>
      <c r="K22" s="92"/>
      <c r="L22" s="92"/>
      <c r="M22" s="92"/>
      <c r="N22" s="93"/>
      <c r="O22" s="93"/>
      <c r="P22" s="93"/>
      <c r="Q22" s="93"/>
      <c r="R22" s="92"/>
      <c r="S22" s="92"/>
      <c r="T22" s="92"/>
      <c r="U22" s="92"/>
      <c r="V22" s="93"/>
      <c r="W22" s="93"/>
      <c r="X22" s="93"/>
      <c r="Y22" s="107"/>
      <c r="Z22" s="76" t="n">
        <v>0</v>
      </c>
      <c r="AA22" s="108" t="n">
        <v>0</v>
      </c>
      <c r="AB22" s="125" t="n">
        <v>-27000</v>
      </c>
      <c r="AC22" s="126" t="s">
        <v>14</v>
      </c>
    </row>
    <row collapsed="false" customFormat="false" customHeight="true" hidden="false" ht="21" outlineLevel="0" r="23">
      <c r="A23" s="100"/>
      <c r="B23" s="100" t="n">
        <v>19</v>
      </c>
      <c r="C23" s="124" t="s">
        <v>17</v>
      </c>
      <c r="D23" s="110" t="s">
        <v>161</v>
      </c>
      <c r="E23" s="103"/>
      <c r="F23" s="90" t="n">
        <v>5</v>
      </c>
      <c r="G23" s="91" t="n">
        <v>25000</v>
      </c>
      <c r="H23" s="91" t="n">
        <v>25000</v>
      </c>
      <c r="I23" s="104" t="n">
        <v>11125</v>
      </c>
      <c r="J23" s="92"/>
      <c r="K23" s="92"/>
      <c r="L23" s="92"/>
      <c r="M23" s="92"/>
      <c r="N23" s="93"/>
      <c r="O23" s="93"/>
      <c r="P23" s="93"/>
      <c r="Q23" s="93"/>
      <c r="R23" s="92" t="n">
        <v>3</v>
      </c>
      <c r="S23" s="92" t="n">
        <v>12000</v>
      </c>
      <c r="T23" s="92" t="n">
        <v>7201</v>
      </c>
      <c r="U23" s="92" t="n">
        <v>4799</v>
      </c>
      <c r="V23" s="93" t="n">
        <v>3</v>
      </c>
      <c r="W23" s="93" t="n">
        <v>15000</v>
      </c>
      <c r="X23" s="93"/>
      <c r="Y23" s="107" t="n">
        <v>6675</v>
      </c>
      <c r="Z23" s="76" t="n">
        <v>22599</v>
      </c>
      <c r="AA23" s="108" t="n">
        <v>15000</v>
      </c>
      <c r="AB23" s="45" t="n">
        <v>0</v>
      </c>
      <c r="AC23" s="126" t="s">
        <v>17</v>
      </c>
    </row>
    <row collapsed="false" customFormat="false" customHeight="false" hidden="false" ht="15.6" outlineLevel="0" r="24">
      <c r="A24" s="100"/>
      <c r="B24" s="100" t="n">
        <v>20</v>
      </c>
      <c r="C24" s="118" t="s">
        <v>39</v>
      </c>
      <c r="D24" s="112" t="s">
        <v>161</v>
      </c>
      <c r="E24" s="103"/>
      <c r="F24" s="90" t="n">
        <v>7</v>
      </c>
      <c r="G24" s="91" t="n">
        <v>35000</v>
      </c>
      <c r="H24" s="91" t="n">
        <v>35000</v>
      </c>
      <c r="I24" s="104" t="n">
        <v>15575</v>
      </c>
      <c r="J24" s="105"/>
      <c r="K24" s="92"/>
      <c r="L24" s="105"/>
      <c r="M24" s="105"/>
      <c r="N24" s="121"/>
      <c r="O24" s="121"/>
      <c r="P24" s="121"/>
      <c r="Q24" s="121"/>
      <c r="R24" s="92"/>
      <c r="S24" s="92"/>
      <c r="T24" s="92"/>
      <c r="U24" s="92"/>
      <c r="V24" s="121"/>
      <c r="W24" s="121"/>
      <c r="X24" s="121"/>
      <c r="Y24" s="107"/>
      <c r="Z24" s="76" t="n">
        <v>15575</v>
      </c>
      <c r="AA24" s="108" t="n">
        <v>15000</v>
      </c>
      <c r="AB24" s="45" t="n">
        <v>0</v>
      </c>
      <c r="AC24" s="119" t="s">
        <v>39</v>
      </c>
    </row>
    <row collapsed="false" customFormat="false" customHeight="false" hidden="false" ht="15.6" outlineLevel="0" r="25">
      <c r="A25" s="10"/>
      <c r="B25" s="10" t="n">
        <v>21</v>
      </c>
      <c r="C25" s="127" t="s">
        <v>43</v>
      </c>
      <c r="D25" s="110" t="s">
        <v>160</v>
      </c>
      <c r="E25" s="103"/>
      <c r="F25" s="90"/>
      <c r="G25" s="91"/>
      <c r="H25" s="91"/>
      <c r="I25" s="104"/>
      <c r="J25" s="92"/>
      <c r="K25" s="92"/>
      <c r="L25" s="92"/>
      <c r="M25" s="92"/>
      <c r="N25" s="93"/>
      <c r="O25" s="93"/>
      <c r="P25" s="93"/>
      <c r="Q25" s="93"/>
      <c r="R25" s="92"/>
      <c r="S25" s="92"/>
      <c r="T25" s="92"/>
      <c r="U25" s="92"/>
      <c r="V25" s="93"/>
      <c r="W25" s="93"/>
      <c r="X25" s="93"/>
      <c r="Y25" s="107"/>
      <c r="Z25" s="76" t="n">
        <v>0</v>
      </c>
      <c r="AA25" s="108" t="n">
        <v>15000</v>
      </c>
      <c r="AB25" s="45" t="n">
        <v>0</v>
      </c>
      <c r="AC25" s="128" t="s">
        <v>43</v>
      </c>
    </row>
    <row collapsed="false" customFormat="false" customHeight="false" hidden="false" ht="15.6" outlineLevel="0" r="26">
      <c r="A26" s="10"/>
      <c r="B26" s="100" t="n">
        <v>22</v>
      </c>
      <c r="C26" s="127" t="s">
        <v>51</v>
      </c>
      <c r="D26" s="102"/>
      <c r="E26" s="103"/>
      <c r="F26" s="90" t="n">
        <v>7</v>
      </c>
      <c r="G26" s="91" t="n">
        <v>35000</v>
      </c>
      <c r="H26" s="91" t="n">
        <v>35000</v>
      </c>
      <c r="I26" s="104" t="n">
        <v>15575</v>
      </c>
      <c r="J26" s="92"/>
      <c r="K26" s="92"/>
      <c r="L26" s="92"/>
      <c r="M26" s="92"/>
      <c r="N26" s="93"/>
      <c r="O26" s="93"/>
      <c r="P26" s="93"/>
      <c r="Q26" s="93"/>
      <c r="R26" s="92" t="n">
        <v>9</v>
      </c>
      <c r="S26" s="92" t="n">
        <v>36000</v>
      </c>
      <c r="T26" s="92" t="n">
        <v>22105</v>
      </c>
      <c r="U26" s="92" t="n">
        <v>14395</v>
      </c>
      <c r="V26" s="93" t="n">
        <v>2</v>
      </c>
      <c r="W26" s="93" t="n">
        <v>10000</v>
      </c>
      <c r="X26" s="93"/>
      <c r="Y26" s="107" t="n">
        <v>4450</v>
      </c>
      <c r="Z26" s="76" t="n">
        <v>34420</v>
      </c>
      <c r="AA26" s="108" t="n">
        <v>0</v>
      </c>
      <c r="AB26" s="45" t="n">
        <v>0</v>
      </c>
      <c r="AC26" s="128" t="s">
        <v>51</v>
      </c>
    </row>
    <row collapsed="false" customFormat="false" customHeight="false" hidden="false" ht="15.6" outlineLevel="0" r="27">
      <c r="A27" s="129"/>
      <c r="B27" s="129" t="s">
        <v>167</v>
      </c>
      <c r="C27" s="130" t="s">
        <v>168</v>
      </c>
      <c r="D27" s="131"/>
      <c r="E27" s="132"/>
      <c r="F27" s="133" t="n">
        <v>6</v>
      </c>
      <c r="G27" s="133" t="n">
        <v>30000</v>
      </c>
      <c r="H27" s="133" t="n">
        <v>30000</v>
      </c>
      <c r="I27" s="134" t="n">
        <v>13350</v>
      </c>
      <c r="J27" s="135"/>
      <c r="K27" s="135"/>
      <c r="L27" s="135"/>
      <c r="M27" s="135"/>
      <c r="N27" s="135"/>
      <c r="O27" s="135"/>
      <c r="P27" s="135"/>
      <c r="Q27" s="135"/>
      <c r="R27" s="133"/>
      <c r="S27" s="133"/>
      <c r="T27" s="133"/>
      <c r="U27" s="133"/>
      <c r="V27" s="135"/>
      <c r="W27" s="135"/>
      <c r="X27" s="135"/>
      <c r="Y27" s="136"/>
      <c r="Z27" s="137" t="n">
        <v>13350</v>
      </c>
      <c r="AA27" s="131"/>
      <c r="AB27" s="138"/>
      <c r="AC27" s="139" t="s">
        <v>168</v>
      </c>
    </row>
    <row collapsed="false" customFormat="false" customHeight="false" hidden="false" ht="15.6" outlineLevel="0" r="28">
      <c r="A28" s="45"/>
      <c r="B28" s="41" t="n">
        <v>23</v>
      </c>
      <c r="C28" s="127" t="s">
        <v>76</v>
      </c>
      <c r="D28" s="110" t="s">
        <v>160</v>
      </c>
      <c r="E28" s="103"/>
      <c r="F28" s="90"/>
      <c r="G28" s="91"/>
      <c r="H28" s="91"/>
      <c r="I28" s="140"/>
      <c r="J28" s="92"/>
      <c r="K28" s="92"/>
      <c r="L28" s="92"/>
      <c r="M28" s="92"/>
      <c r="N28" s="93"/>
      <c r="O28" s="93"/>
      <c r="P28" s="93"/>
      <c r="Q28" s="93"/>
      <c r="R28" s="92" t="n">
        <v>15</v>
      </c>
      <c r="S28" s="92" t="n">
        <v>60000</v>
      </c>
      <c r="T28" s="92" t="n">
        <v>33765</v>
      </c>
      <c r="U28" s="92" t="n">
        <v>26235</v>
      </c>
      <c r="V28" s="93" t="n">
        <v>5</v>
      </c>
      <c r="W28" s="93" t="n">
        <v>15000</v>
      </c>
      <c r="X28" s="93"/>
      <c r="Y28" s="107" t="n">
        <v>11125</v>
      </c>
      <c r="Z28" s="76" t="n">
        <v>37360</v>
      </c>
      <c r="AA28" s="108" t="n">
        <v>15000</v>
      </c>
      <c r="AB28" s="45" t="n">
        <v>10360</v>
      </c>
      <c r="AC28" s="128" t="s">
        <v>76</v>
      </c>
    </row>
    <row collapsed="false" customFormat="false" customHeight="false" hidden="false" ht="15.6" outlineLevel="0" r="29">
      <c r="A29" s="10"/>
      <c r="B29" s="41" t="n">
        <v>24</v>
      </c>
      <c r="C29" s="118" t="s">
        <v>80</v>
      </c>
      <c r="D29" s="117" t="s">
        <v>161</v>
      </c>
      <c r="E29" s="103"/>
      <c r="F29" s="90" t="n">
        <v>6</v>
      </c>
      <c r="G29" s="90" t="n">
        <v>30000</v>
      </c>
      <c r="H29" s="90" t="n">
        <v>30000</v>
      </c>
      <c r="I29" s="140" t="n">
        <v>13350</v>
      </c>
      <c r="J29" s="92"/>
      <c r="K29" s="92"/>
      <c r="L29" s="92"/>
      <c r="M29" s="92"/>
      <c r="N29" s="93"/>
      <c r="O29" s="93"/>
      <c r="P29" s="93"/>
      <c r="Q29" s="93"/>
      <c r="R29" s="92" t="n">
        <v>6</v>
      </c>
      <c r="S29" s="92" t="n">
        <v>24000</v>
      </c>
      <c r="T29" s="92" t="n">
        <v>14400</v>
      </c>
      <c r="U29" s="92" t="n">
        <v>9600</v>
      </c>
      <c r="V29" s="93"/>
      <c r="W29" s="93"/>
      <c r="X29" s="93"/>
      <c r="Y29" s="107"/>
      <c r="Z29" s="76" t="n">
        <v>22950</v>
      </c>
      <c r="AA29" s="108" t="n">
        <v>15000</v>
      </c>
      <c r="AB29" s="45" t="n">
        <v>0</v>
      </c>
      <c r="AC29" s="119" t="s">
        <v>80</v>
      </c>
    </row>
    <row collapsed="false" customFormat="false" customHeight="false" hidden="false" ht="15.6" outlineLevel="0" r="30">
      <c r="A30" s="10"/>
      <c r="B30" s="41" t="n">
        <v>25</v>
      </c>
      <c r="C30" s="118" t="s">
        <v>87</v>
      </c>
      <c r="D30" s="117" t="s">
        <v>161</v>
      </c>
      <c r="E30" s="103"/>
      <c r="F30" s="90"/>
      <c r="G30" s="91"/>
      <c r="H30" s="91"/>
      <c r="I30" s="140"/>
      <c r="J30" s="92"/>
      <c r="K30" s="92"/>
      <c r="L30" s="92"/>
      <c r="M30" s="92"/>
      <c r="N30" s="93"/>
      <c r="O30" s="93"/>
      <c r="P30" s="93"/>
      <c r="Q30" s="93"/>
      <c r="R30" s="92" t="n">
        <v>10</v>
      </c>
      <c r="S30" s="92" t="n">
        <v>50000</v>
      </c>
      <c r="T30" s="92" t="n">
        <v>24004</v>
      </c>
      <c r="U30" s="92" t="n">
        <v>25996</v>
      </c>
      <c r="V30" s="93" t="n">
        <v>2</v>
      </c>
      <c r="W30" s="93" t="n">
        <v>10000</v>
      </c>
      <c r="X30" s="93"/>
      <c r="Y30" s="107" t="n">
        <v>4450</v>
      </c>
      <c r="Z30" s="76" t="n">
        <v>30446</v>
      </c>
      <c r="AA30" s="108" t="n">
        <v>15000</v>
      </c>
      <c r="AB30" s="45" t="n">
        <v>3446</v>
      </c>
      <c r="AC30" s="119" t="s">
        <v>87</v>
      </c>
    </row>
    <row collapsed="false" customFormat="false" customHeight="false" hidden="false" ht="15.6" outlineLevel="0" r="31">
      <c r="A31" s="141"/>
      <c r="B31" s="41" t="n">
        <v>26</v>
      </c>
      <c r="C31" s="118" t="s">
        <v>91</v>
      </c>
      <c r="D31" s="117" t="s">
        <v>160</v>
      </c>
      <c r="E31" s="103"/>
      <c r="F31" s="142" t="n">
        <v>10</v>
      </c>
      <c r="G31" s="90" t="n">
        <v>50000</v>
      </c>
      <c r="H31" s="90" t="n">
        <v>50000</v>
      </c>
      <c r="I31" s="140" t="n">
        <v>22250</v>
      </c>
      <c r="J31" s="92"/>
      <c r="K31" s="92"/>
      <c r="L31" s="92"/>
      <c r="M31" s="92"/>
      <c r="N31" s="93"/>
      <c r="O31" s="93"/>
      <c r="P31" s="93"/>
      <c r="Q31" s="93"/>
      <c r="R31" s="92"/>
      <c r="S31" s="92"/>
      <c r="T31" s="92"/>
      <c r="U31" s="92"/>
      <c r="V31" s="93"/>
      <c r="W31" s="93"/>
      <c r="X31" s="93"/>
      <c r="Y31" s="107"/>
      <c r="Z31" s="76" t="n">
        <v>22250</v>
      </c>
      <c r="AA31" s="108" t="n">
        <v>15000</v>
      </c>
      <c r="AB31" s="45" t="n">
        <v>0</v>
      </c>
      <c r="AC31" s="119" t="s">
        <v>91</v>
      </c>
    </row>
    <row collapsed="false" customFormat="false" customHeight="false" hidden="false" ht="15.6" outlineLevel="0" r="32">
      <c r="A32" s="141"/>
      <c r="B32" s="41" t="n">
        <v>27</v>
      </c>
      <c r="C32" s="127" t="s">
        <v>66</v>
      </c>
      <c r="D32" s="117" t="s">
        <v>160</v>
      </c>
      <c r="E32" s="103"/>
      <c r="F32" s="142"/>
      <c r="G32" s="91"/>
      <c r="H32" s="91"/>
      <c r="I32" s="91"/>
      <c r="J32" s="92"/>
      <c r="K32" s="92"/>
      <c r="L32" s="92"/>
      <c r="M32" s="92"/>
      <c r="N32" s="93"/>
      <c r="O32" s="93"/>
      <c r="P32" s="93"/>
      <c r="Q32" s="93"/>
      <c r="R32" s="92"/>
      <c r="S32" s="92"/>
      <c r="T32" s="92"/>
      <c r="U32" s="92"/>
      <c r="V32" s="93" t="n">
        <v>5</v>
      </c>
      <c r="W32" s="93" t="n">
        <v>25000</v>
      </c>
      <c r="X32" s="93"/>
      <c r="Y32" s="107" t="n">
        <v>11125</v>
      </c>
      <c r="Z32" s="76" t="n">
        <v>11125</v>
      </c>
      <c r="AA32" s="108" t="n">
        <v>15000</v>
      </c>
      <c r="AB32" s="45" t="n">
        <v>0</v>
      </c>
      <c r="AC32" s="128" t="s">
        <v>66</v>
      </c>
    </row>
    <row collapsed="false" customFormat="false" customHeight="false" hidden="false" ht="15.6" outlineLevel="0" r="33">
      <c r="A33" s="141"/>
      <c r="B33" s="41" t="n">
        <v>28</v>
      </c>
      <c r="C33" s="143" t="s">
        <v>99</v>
      </c>
      <c r="D33" s="117" t="s">
        <v>160</v>
      </c>
      <c r="E33" s="103"/>
      <c r="F33" s="144"/>
      <c r="G33" s="91"/>
      <c r="H33" s="91"/>
      <c r="I33" s="91"/>
      <c r="J33" s="145"/>
      <c r="K33" s="145"/>
      <c r="L33" s="145"/>
      <c r="M33" s="145"/>
      <c r="N33" s="146"/>
      <c r="O33" s="146"/>
      <c r="P33" s="146"/>
      <c r="Q33" s="146"/>
      <c r="R33" s="92"/>
      <c r="S33" s="92"/>
      <c r="T33" s="92"/>
      <c r="U33" s="92"/>
      <c r="V33" s="146"/>
      <c r="W33" s="146"/>
      <c r="X33" s="146"/>
      <c r="Y33" s="107"/>
      <c r="Z33" s="76" t="n">
        <v>0</v>
      </c>
      <c r="AA33" s="108" t="n">
        <v>15000</v>
      </c>
      <c r="AB33" s="147" t="n">
        <v>0</v>
      </c>
      <c r="AC33" s="148" t="s">
        <v>99</v>
      </c>
    </row>
    <row collapsed="false" customFormat="false" customHeight="false" hidden="false" ht="15.6" outlineLevel="0" r="34">
      <c r="A34" s="149"/>
      <c r="B34" s="141" t="n">
        <v>29</v>
      </c>
      <c r="C34" s="143" t="s">
        <v>103</v>
      </c>
      <c r="D34" s="117" t="s">
        <v>160</v>
      </c>
      <c r="E34" s="103"/>
      <c r="F34" s="144"/>
      <c r="G34" s="91"/>
      <c r="H34" s="91"/>
      <c r="I34" s="91"/>
      <c r="J34" s="145"/>
      <c r="K34" s="145"/>
      <c r="L34" s="145"/>
      <c r="M34" s="145"/>
      <c r="N34" s="150"/>
      <c r="O34" s="150"/>
      <c r="P34" s="150"/>
      <c r="Q34" s="150"/>
      <c r="R34" s="92"/>
      <c r="S34" s="92"/>
      <c r="T34" s="92"/>
      <c r="U34" s="92"/>
      <c r="V34" s="150"/>
      <c r="W34" s="150"/>
      <c r="X34" s="150"/>
      <c r="Y34" s="151"/>
      <c r="Z34" s="76" t="n">
        <v>0</v>
      </c>
      <c r="AA34" s="108" t="n">
        <v>15000</v>
      </c>
      <c r="AB34" s="45" t="n">
        <v>0</v>
      </c>
      <c r="AC34" s="148" t="s">
        <v>103</v>
      </c>
    </row>
    <row collapsed="false" customFormat="false" customHeight="false" hidden="false" ht="15.6" outlineLevel="0" r="35">
      <c r="A35" s="45"/>
      <c r="B35" s="41" t="n">
        <v>30</v>
      </c>
      <c r="C35" s="143" t="s">
        <v>107</v>
      </c>
      <c r="D35" s="117" t="s">
        <v>161</v>
      </c>
      <c r="E35" s="103"/>
      <c r="F35" s="144"/>
      <c r="G35" s="91"/>
      <c r="H35" s="91"/>
      <c r="I35" s="91"/>
      <c r="J35" s="145"/>
      <c r="K35" s="145"/>
      <c r="L35" s="145"/>
      <c r="M35" s="145"/>
      <c r="N35" s="146"/>
      <c r="O35" s="152"/>
      <c r="P35" s="152"/>
      <c r="Q35" s="152"/>
      <c r="R35" s="92"/>
      <c r="S35" s="92"/>
      <c r="T35" s="92"/>
      <c r="U35" s="92"/>
      <c r="V35" s="146"/>
      <c r="W35" s="152"/>
      <c r="X35" s="152"/>
      <c r="Y35" s="153"/>
      <c r="Z35" s="76" t="n">
        <v>0</v>
      </c>
      <c r="AA35" s="108" t="n">
        <v>15000</v>
      </c>
      <c r="AB35" s="45" t="n">
        <v>0</v>
      </c>
      <c r="AC35" s="148" t="s">
        <v>146</v>
      </c>
    </row>
    <row collapsed="false" customFormat="false" customHeight="false" hidden="false" ht="15.6" outlineLevel="0" r="36">
      <c r="A36" s="154"/>
      <c r="B36" s="155" t="n">
        <v>31</v>
      </c>
      <c r="C36" s="127" t="s">
        <v>59</v>
      </c>
      <c r="D36" s="117" t="s">
        <v>161</v>
      </c>
      <c r="E36" s="103" t="n">
        <v>5800</v>
      </c>
      <c r="F36" s="144"/>
      <c r="G36" s="91"/>
      <c r="H36" s="91"/>
      <c r="I36" s="91"/>
      <c r="J36" s="145"/>
      <c r="K36" s="145"/>
      <c r="L36" s="145"/>
      <c r="M36" s="145"/>
      <c r="N36" s="146" t="n">
        <v>6</v>
      </c>
      <c r="O36" s="152" t="n">
        <v>30000</v>
      </c>
      <c r="P36" s="152" t="n">
        <v>30000</v>
      </c>
      <c r="Q36" s="152" t="n">
        <v>13350</v>
      </c>
      <c r="R36" s="92"/>
      <c r="S36" s="92"/>
      <c r="T36" s="92"/>
      <c r="U36" s="92"/>
      <c r="V36" s="146" t="n">
        <v>6</v>
      </c>
      <c r="W36" s="156" t="n">
        <v>30000</v>
      </c>
      <c r="X36" s="152"/>
      <c r="Y36" s="153" t="n">
        <v>13350</v>
      </c>
      <c r="Z36" s="76" t="n">
        <v>32500</v>
      </c>
      <c r="AA36" s="108" t="n">
        <v>15000</v>
      </c>
      <c r="AB36" s="147" t="n">
        <v>19150</v>
      </c>
      <c r="AC36" s="128" t="s">
        <v>59</v>
      </c>
    </row>
    <row collapsed="false" customFormat="false" customHeight="false" hidden="false" ht="15.6" outlineLevel="0" r="37">
      <c r="A37" s="157"/>
      <c r="B37" s="158" t="s">
        <v>167</v>
      </c>
      <c r="C37" s="159" t="s">
        <v>169</v>
      </c>
      <c r="D37" s="160"/>
      <c r="E37" s="161" t="n">
        <v>5800</v>
      </c>
      <c r="F37" s="162"/>
      <c r="G37" s="163"/>
      <c r="H37" s="163"/>
      <c r="I37" s="163"/>
      <c r="J37" s="162"/>
      <c r="K37" s="162"/>
      <c r="L37" s="162"/>
      <c r="M37" s="162"/>
      <c r="N37" s="162"/>
      <c r="O37" s="164"/>
      <c r="P37" s="164"/>
      <c r="Q37" s="164"/>
      <c r="R37" s="133"/>
      <c r="S37" s="162"/>
      <c r="T37" s="133"/>
      <c r="U37" s="133"/>
      <c r="V37" s="162"/>
      <c r="W37" s="164"/>
      <c r="X37" s="164"/>
      <c r="Y37" s="165"/>
      <c r="Z37" s="137" t="n">
        <v>5800</v>
      </c>
      <c r="AA37" s="160"/>
      <c r="AB37" s="45"/>
      <c r="AC37" s="166" t="s">
        <v>169</v>
      </c>
    </row>
  </sheetData>
  <mergeCells count="9">
    <mergeCell ref="A2:C2"/>
    <mergeCell ref="D2:D3"/>
    <mergeCell ref="F2:I2"/>
    <mergeCell ref="J2:M2"/>
    <mergeCell ref="N2:Q2"/>
    <mergeCell ref="R2:U2"/>
    <mergeCell ref="V2:Y2"/>
    <mergeCell ref="AA2:AA3"/>
    <mergeCell ref="A4:C4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LibreOffice/4.1.4.2$Windows_x86 LibreOffice_project/0a0440ccc0227ad9829de5f46be37cfb6edcf72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2013-07-29T19:26:50Z</dcterms:created>
  <dc:creator>Heimir Örn Árnason</dc:creator>
  <cp:lastModifiedBy>Heimir Arnason</cp:lastModifiedBy>
  <cp:lastPrinted>2016-06-15T20:15:26Z</cp:lastPrinted>
  <dcterms:modified xsi:type="dcterms:W3CDTF">2016-06-19T22:38:40Z</dcterms:modified>
  <cp:revision>0</cp:revision>
</cp:coreProperties>
</file>